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1835" yWindow="2190" windowWidth="14445" windowHeight="12675" tabRatio="735" activeTab="2"/>
  </bookViews>
  <sheets>
    <sheet name="표1-1" sheetId="4" r:id="rId1"/>
    <sheet name="표1-2" sheetId="11" r:id="rId2"/>
    <sheet name="표2-1" sheetId="5" r:id="rId3"/>
    <sheet name="표2-2" sheetId="12" r:id="rId4"/>
    <sheet name="표2-3" sheetId="14" r:id="rId5"/>
    <sheet name="표3-1" sheetId="6" r:id="rId6"/>
    <sheet name="표3-2" sheetId="13" r:id="rId7"/>
  </sheets>
  <definedNames>
    <definedName name="_xlnm.Print_Area" localSheetId="0">'표1-1'!$A$1:$E$44</definedName>
    <definedName name="_xlnm.Print_Area" localSheetId="1">'표1-2'!$A$1:$E$44</definedName>
    <definedName name="_xlnm.Print_Area" localSheetId="2">'표2-1'!$A$1:$E$44</definedName>
    <definedName name="_xlnm.Print_Area" localSheetId="3">'표2-2'!$A$1:$E$44</definedName>
    <definedName name="_xlnm.Print_Area" localSheetId="4">'표2-3'!$A$1:$E$44</definedName>
    <definedName name="_xlnm.Print_Area" localSheetId="5">'표3-1'!$A$1:$E$44</definedName>
    <definedName name="_xlnm.Print_Area" localSheetId="6">'표3-2'!$A$1:$E$44</definedName>
  </definedNames>
  <calcPr calcId="125725"/>
</workbook>
</file>

<file path=xl/calcChain.xml><?xml version="1.0" encoding="utf-8"?>
<calcChain xmlns="http://schemas.openxmlformats.org/spreadsheetml/2006/main">
  <c r="D13" i="13"/>
  <c r="E43" s="1"/>
  <c r="B13"/>
  <c r="C39" s="1"/>
  <c r="D13" i="6"/>
  <c r="E42" s="1"/>
  <c r="B13"/>
  <c r="C39" s="1"/>
  <c r="D13" i="14"/>
  <c r="E42" s="1"/>
  <c r="B13"/>
  <c r="C40" s="1"/>
  <c r="D13" i="12"/>
  <c r="E39" s="1"/>
  <c r="B13"/>
  <c r="D13" i="5"/>
  <c r="E42" s="1"/>
  <c r="B13"/>
  <c r="C40" s="1"/>
  <c r="D13" i="11"/>
  <c r="E38" s="1"/>
  <c r="B13"/>
  <c r="C34" s="1"/>
  <c r="F13" i="4"/>
  <c r="D13"/>
  <c r="E43" s="1"/>
  <c r="B13"/>
  <c r="C38" s="1"/>
  <c r="C16" i="14" l="1"/>
  <c r="C34"/>
  <c r="C33"/>
  <c r="C21"/>
  <c r="E20" i="13"/>
  <c r="E26"/>
  <c r="E32"/>
  <c r="E43" i="6"/>
  <c r="E15"/>
  <c r="E21"/>
  <c r="E22"/>
  <c r="E28"/>
  <c r="E37"/>
  <c r="E29"/>
  <c r="E14"/>
  <c r="E35"/>
  <c r="E35" i="14"/>
  <c r="E26"/>
  <c r="E17"/>
  <c r="C15"/>
  <c r="C39"/>
  <c r="C41"/>
  <c r="C22"/>
  <c r="C27"/>
  <c r="C28"/>
  <c r="E23" i="5"/>
  <c r="E32"/>
  <c r="E27"/>
  <c r="E29"/>
  <c r="E39"/>
  <c r="E16"/>
  <c r="E38"/>
  <c r="E17"/>
  <c r="E20"/>
  <c r="E31"/>
  <c r="E41"/>
  <c r="E34"/>
  <c r="E22"/>
  <c r="E13"/>
  <c r="E15"/>
  <c r="E25"/>
  <c r="E37"/>
  <c r="C23"/>
  <c r="C29"/>
  <c r="C35"/>
  <c r="C41"/>
  <c r="E28" i="12"/>
  <c r="E14" i="13"/>
  <c r="E38"/>
  <c r="C28"/>
  <c r="C29"/>
  <c r="C16"/>
  <c r="C34"/>
  <c r="C17"/>
  <c r="C22"/>
  <c r="C40"/>
  <c r="C35"/>
  <c r="C23"/>
  <c r="C41"/>
  <c r="E16" i="6"/>
  <c r="E23"/>
  <c r="E31"/>
  <c r="E38"/>
  <c r="E17"/>
  <c r="E25"/>
  <c r="E32"/>
  <c r="E39"/>
  <c r="E19"/>
  <c r="E26"/>
  <c r="E33"/>
  <c r="E40"/>
  <c r="E13"/>
  <c r="E20"/>
  <c r="E27"/>
  <c r="E34"/>
  <c r="E41"/>
  <c r="E19" i="14"/>
  <c r="E27"/>
  <c r="E37"/>
  <c r="E20"/>
  <c r="E29"/>
  <c r="E21"/>
  <c r="E39"/>
  <c r="E14"/>
  <c r="E23"/>
  <c r="E32"/>
  <c r="E41"/>
  <c r="E38"/>
  <c r="E13"/>
  <c r="E31"/>
  <c r="E15"/>
  <c r="E25"/>
  <c r="E33"/>
  <c r="E43"/>
  <c r="C23"/>
  <c r="C35"/>
  <c r="C17"/>
  <c r="C29"/>
  <c r="E16" i="12"/>
  <c r="E34"/>
  <c r="E17"/>
  <c r="E40"/>
  <c r="E22"/>
  <c r="E23"/>
  <c r="E29"/>
  <c r="C15"/>
  <c r="C21"/>
  <c r="C27"/>
  <c r="C33"/>
  <c r="C39"/>
  <c r="C13"/>
  <c r="C23"/>
  <c r="C35"/>
  <c r="C37"/>
  <c r="C20"/>
  <c r="C38"/>
  <c r="C16"/>
  <c r="C22"/>
  <c r="C28"/>
  <c r="C34"/>
  <c r="C40"/>
  <c r="C17"/>
  <c r="C29"/>
  <c r="C41"/>
  <c r="C26"/>
  <c r="C14"/>
  <c r="C18"/>
  <c r="C24"/>
  <c r="C30"/>
  <c r="C36"/>
  <c r="C42"/>
  <c r="C19"/>
  <c r="C31"/>
  <c r="C43"/>
  <c r="C32"/>
  <c r="C25"/>
  <c r="E19" i="5"/>
  <c r="E26"/>
  <c r="E33"/>
  <c r="E40"/>
  <c r="E14"/>
  <c r="E21"/>
  <c r="E28"/>
  <c r="E35"/>
  <c r="E43"/>
  <c r="C17"/>
  <c r="C40" i="11"/>
  <c r="C17"/>
  <c r="C20"/>
  <c r="C27"/>
  <c r="C28"/>
  <c r="C43"/>
  <c r="E21" i="13"/>
  <c r="E27"/>
  <c r="E39"/>
  <c r="E16"/>
  <c r="E22"/>
  <c r="E28"/>
  <c r="E34"/>
  <c r="E40"/>
  <c r="E15"/>
  <c r="E33"/>
  <c r="E17"/>
  <c r="E23"/>
  <c r="E29"/>
  <c r="E35"/>
  <c r="E41"/>
  <c r="E18"/>
  <c r="E24"/>
  <c r="E36"/>
  <c r="E42"/>
  <c r="E30"/>
  <c r="E13"/>
  <c r="E19"/>
  <c r="E25"/>
  <c r="E31"/>
  <c r="E37"/>
  <c r="C18"/>
  <c r="C24"/>
  <c r="C30"/>
  <c r="C36"/>
  <c r="C42"/>
  <c r="C13"/>
  <c r="C19"/>
  <c r="C25"/>
  <c r="C31"/>
  <c r="C37"/>
  <c r="C43"/>
  <c r="C14"/>
  <c r="C20"/>
  <c r="C26"/>
  <c r="C32"/>
  <c r="C38"/>
  <c r="C15"/>
  <c r="C21"/>
  <c r="C27"/>
  <c r="C33"/>
  <c r="E18" i="6"/>
  <c r="E24"/>
  <c r="E30"/>
  <c r="E36"/>
  <c r="C16"/>
  <c r="C22"/>
  <c r="C28"/>
  <c r="C34"/>
  <c r="C40"/>
  <c r="C17"/>
  <c r="C23"/>
  <c r="C29"/>
  <c r="C35"/>
  <c r="C41"/>
  <c r="C18"/>
  <c r="C30"/>
  <c r="C42"/>
  <c r="C19"/>
  <c r="C31"/>
  <c r="C43"/>
  <c r="C14"/>
  <c r="C20"/>
  <c r="C26"/>
  <c r="C32"/>
  <c r="C38"/>
  <c r="C24"/>
  <c r="C36"/>
  <c r="C13"/>
  <c r="C25"/>
  <c r="C37"/>
  <c r="C15"/>
  <c r="C21"/>
  <c r="C27"/>
  <c r="C33"/>
  <c r="E16" i="14"/>
  <c r="E22"/>
  <c r="E28"/>
  <c r="E34"/>
  <c r="E40"/>
  <c r="E18"/>
  <c r="E24"/>
  <c r="E30"/>
  <c r="E36"/>
  <c r="C18"/>
  <c r="C24"/>
  <c r="C30"/>
  <c r="C36"/>
  <c r="C42"/>
  <c r="C13"/>
  <c r="C19"/>
  <c r="C25"/>
  <c r="C31"/>
  <c r="C37"/>
  <c r="C43"/>
  <c r="C14"/>
  <c r="C20"/>
  <c r="C26"/>
  <c r="C32"/>
  <c r="C38"/>
  <c r="E24" i="12"/>
  <c r="E36"/>
  <c r="E13"/>
  <c r="E25"/>
  <c r="E37"/>
  <c r="E14"/>
  <c r="E20"/>
  <c r="E26"/>
  <c r="E32"/>
  <c r="E38"/>
  <c r="E35"/>
  <c r="E41"/>
  <c r="E18"/>
  <c r="E30"/>
  <c r="E42"/>
  <c r="E19"/>
  <c r="E31"/>
  <c r="E43"/>
  <c r="E15"/>
  <c r="E21"/>
  <c r="E27"/>
  <c r="E33"/>
  <c r="E18" i="5"/>
  <c r="E24"/>
  <c r="E30"/>
  <c r="E36"/>
  <c r="C30"/>
  <c r="C19"/>
  <c r="C31"/>
  <c r="C43"/>
  <c r="C14"/>
  <c r="C20"/>
  <c r="C26"/>
  <c r="C32"/>
  <c r="C38"/>
  <c r="C18"/>
  <c r="C36"/>
  <c r="C13"/>
  <c r="C25"/>
  <c r="C37"/>
  <c r="C15"/>
  <c r="C21"/>
  <c r="C27"/>
  <c r="C33"/>
  <c r="C39"/>
  <c r="C24"/>
  <c r="C42"/>
  <c r="C16"/>
  <c r="C22"/>
  <c r="C28"/>
  <c r="C34"/>
  <c r="E27" i="11"/>
  <c r="E39"/>
  <c r="E33"/>
  <c r="E16"/>
  <c r="E22"/>
  <c r="E28"/>
  <c r="E34"/>
  <c r="E40"/>
  <c r="E21"/>
  <c r="E17"/>
  <c r="E23"/>
  <c r="E29"/>
  <c r="E35"/>
  <c r="E41"/>
  <c r="E18"/>
  <c r="E24"/>
  <c r="E30"/>
  <c r="E36"/>
  <c r="E42"/>
  <c r="E13"/>
  <c r="E19"/>
  <c r="E25"/>
  <c r="E31"/>
  <c r="E37"/>
  <c r="E43"/>
  <c r="E15"/>
  <c r="E14"/>
  <c r="E20"/>
  <c r="E26"/>
  <c r="E32"/>
  <c r="C29"/>
  <c r="C30"/>
  <c r="C21"/>
  <c r="C14"/>
  <c r="C22"/>
  <c r="C37"/>
  <c r="C31"/>
  <c r="C15"/>
  <c r="C23"/>
  <c r="C38"/>
  <c r="C32"/>
  <c r="C16"/>
  <c r="C26"/>
  <c r="C39"/>
  <c r="C18"/>
  <c r="C24"/>
  <c r="C35"/>
  <c r="C41"/>
  <c r="C33"/>
  <c r="C13"/>
  <c r="C19"/>
  <c r="C25"/>
  <c r="C36"/>
  <c r="C42"/>
  <c r="E17" i="4"/>
  <c r="E23"/>
  <c r="E29"/>
  <c r="E35"/>
  <c r="E41"/>
  <c r="E26"/>
  <c r="E38"/>
  <c r="E14"/>
  <c r="E32"/>
  <c r="E15"/>
  <c r="E21"/>
  <c r="E27"/>
  <c r="E33"/>
  <c r="E39"/>
  <c r="E20"/>
  <c r="E16"/>
  <c r="E22"/>
  <c r="E28"/>
  <c r="E34"/>
  <c r="E40"/>
  <c r="E18"/>
  <c r="E24"/>
  <c r="E30"/>
  <c r="E36"/>
  <c r="E42"/>
  <c r="E13"/>
  <c r="E19"/>
  <c r="E25"/>
  <c r="E31"/>
  <c r="E37"/>
  <c r="C15"/>
  <c r="C33"/>
  <c r="C16"/>
  <c r="C34"/>
  <c r="C22"/>
  <c r="C21"/>
  <c r="C39"/>
  <c r="C40"/>
  <c r="C27"/>
  <c r="C28"/>
  <c r="C17"/>
  <c r="C23"/>
  <c r="C29"/>
  <c r="C35"/>
  <c r="C41"/>
  <c r="C18"/>
  <c r="C24"/>
  <c r="C30"/>
  <c r="C36"/>
  <c r="C42"/>
  <c r="C19"/>
  <c r="C25"/>
  <c r="C31"/>
  <c r="C37"/>
  <c r="C43"/>
  <c r="C14"/>
  <c r="C20"/>
  <c r="C26"/>
  <c r="C32"/>
</calcChain>
</file>

<file path=xl/sharedStrings.xml><?xml version="1.0" encoding="utf-8"?>
<sst xmlns="http://schemas.openxmlformats.org/spreadsheetml/2006/main" count="318" uniqueCount="76">
  <si>
    <t>(단위:천원,%)</t>
    <phoneticPr fontId="2" type="noConversion"/>
  </si>
  <si>
    <t>공 사 원 가</t>
    <phoneticPr fontId="2" type="noConversion"/>
  </si>
  <si>
    <t xml:space="preserve"> - 재료비</t>
    <phoneticPr fontId="2" type="noConversion"/>
  </si>
  <si>
    <t xml:space="preserve"> - 노무비</t>
    <phoneticPr fontId="2" type="noConversion"/>
  </si>
  <si>
    <t xml:space="preserve"> - 외주비</t>
    <phoneticPr fontId="2" type="noConversion"/>
  </si>
  <si>
    <t xml:space="preserve">   (재료비 + 노무비)</t>
    <phoneticPr fontId="2" type="noConversion"/>
  </si>
  <si>
    <t xml:space="preserve"> - 경비</t>
    <phoneticPr fontId="2" type="noConversion"/>
  </si>
  <si>
    <t xml:space="preserve">   1. 전력비</t>
  </si>
  <si>
    <t xml:space="preserve">   3. 운반비</t>
  </si>
  <si>
    <t xml:space="preserve">   4. 기계경비</t>
  </si>
  <si>
    <t xml:space="preserve">   5. 특허권사용료</t>
  </si>
  <si>
    <t xml:space="preserve">   6. 기술료</t>
  </si>
  <si>
    <t xml:space="preserve">   7. 연구개발비</t>
  </si>
  <si>
    <t xml:space="preserve">   8. 품질관리비</t>
  </si>
  <si>
    <t xml:space="preserve">   9. 가설비</t>
  </si>
  <si>
    <t xml:space="preserve">   10. 지급임차료</t>
  </si>
  <si>
    <t xml:space="preserve">   11. 보험료</t>
  </si>
  <si>
    <t xml:space="preserve">   13. 보관비</t>
  </si>
  <si>
    <t xml:space="preserve">   14. 외주가공비</t>
  </si>
  <si>
    <t xml:space="preserve">   15. 안전관리비</t>
  </si>
  <si>
    <t xml:space="preserve">   19. 폐기물처리비</t>
  </si>
  <si>
    <t xml:space="preserve">   22. 환경보전비</t>
  </si>
  <si>
    <t xml:space="preserve">   23. 보상비</t>
  </si>
  <si>
    <t xml:space="preserve">   24. 안전점검비</t>
  </si>
  <si>
    <t xml:space="preserve">   25. 퇴직공제부금비</t>
  </si>
  <si>
    <t xml:space="preserve">   26. 기타법정경비</t>
  </si>
  <si>
    <t xml:space="preserve">   27. 감가상각비</t>
  </si>
  <si>
    <t xml:space="preserve">   28. 하자보수비</t>
  </si>
  <si>
    <t xml:space="preserve">   29. 현장관리비</t>
  </si>
  <si>
    <t>6개월이하</t>
    <phoneticPr fontId="2" type="noConversion"/>
  </si>
  <si>
    <r>
      <rPr>
        <b/>
        <sz val="13"/>
        <color indexed="8"/>
        <rFont val="돋움"/>
        <family val="3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돋움"/>
        <family val="3"/>
        <charset val="129"/>
      </rPr>
      <t>공사기간별</t>
    </r>
    <phoneticPr fontId="2" type="noConversion"/>
  </si>
  <si>
    <r>
      <rPr>
        <b/>
        <sz val="13"/>
        <color indexed="8"/>
        <rFont val="돋움"/>
        <family val="3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돋움"/>
        <family val="3"/>
        <charset val="129"/>
      </rPr>
      <t>공사규모별</t>
    </r>
    <phoneticPr fontId="2" type="noConversion"/>
  </si>
  <si>
    <r>
      <rPr>
        <b/>
        <sz val="13"/>
        <color indexed="8"/>
        <rFont val="바탕체"/>
        <family val="1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바탕체"/>
        <family val="1"/>
        <charset val="129"/>
      </rPr>
      <t>공종별</t>
    </r>
    <phoneticPr fontId="2" type="noConversion"/>
  </si>
  <si>
    <t>공    사    기    간    별</t>
    <phoneticPr fontId="2" type="noConversion"/>
  </si>
  <si>
    <t>평    균</t>
    <phoneticPr fontId="2" type="noConversion"/>
  </si>
  <si>
    <t>구  성  비</t>
    <phoneticPr fontId="2" type="noConversion"/>
  </si>
  <si>
    <t>구        분</t>
    <phoneticPr fontId="2" type="noConversion"/>
  </si>
  <si>
    <t>(단위:천원,%)</t>
    <phoneticPr fontId="2" type="noConversion"/>
  </si>
  <si>
    <t>공 사 원 가</t>
    <phoneticPr fontId="2" type="noConversion"/>
  </si>
  <si>
    <t xml:space="preserve"> - 재료비</t>
    <phoneticPr fontId="2" type="noConversion"/>
  </si>
  <si>
    <t xml:space="preserve"> - 노무비</t>
    <phoneticPr fontId="2" type="noConversion"/>
  </si>
  <si>
    <t xml:space="preserve"> - 외주비</t>
    <phoneticPr fontId="2" type="noConversion"/>
  </si>
  <si>
    <t xml:space="preserve">   (재료비 + 노무비)</t>
    <phoneticPr fontId="2" type="noConversion"/>
  </si>
  <si>
    <t>공    사    규    모    별</t>
    <phoneticPr fontId="2" type="noConversion"/>
  </si>
  <si>
    <t>30억이상 ~ 50억미만</t>
    <phoneticPr fontId="2" type="noConversion"/>
  </si>
  <si>
    <t>구        분</t>
    <phoneticPr fontId="2" type="noConversion"/>
  </si>
  <si>
    <t>평    균</t>
    <phoneticPr fontId="2" type="noConversion"/>
  </si>
  <si>
    <t>구  성  비</t>
    <phoneticPr fontId="2" type="noConversion"/>
  </si>
  <si>
    <t>공    사    종    류    별</t>
    <phoneticPr fontId="2" type="noConversion"/>
  </si>
  <si>
    <t>산  업  설  비</t>
    <phoneticPr fontId="2" type="noConversion"/>
  </si>
  <si>
    <t>조        경</t>
    <phoneticPr fontId="2" type="noConversion"/>
  </si>
  <si>
    <t>토        목</t>
    <phoneticPr fontId="2" type="noConversion"/>
  </si>
  <si>
    <t>건        축</t>
    <phoneticPr fontId="2" type="noConversion"/>
  </si>
  <si>
    <t>36개월초과</t>
    <phoneticPr fontId="2" type="noConversion"/>
  </si>
  <si>
    <t>12개월초과 ~ 36개월이하</t>
    <phoneticPr fontId="2" type="noConversion"/>
  </si>
  <si>
    <t>6개월초과 ~ 12개월이하</t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</si>
  <si>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2. 수도광열비</t>
    </r>
    <phoneticPr fontId="2" type="noConversion"/>
  </si>
  <si>
    <r>
      <rPr>
        <sz val="9"/>
        <color indexed="8"/>
        <rFont val="바탕체"/>
        <family val="1"/>
        <charset val="129"/>
      </rPr>
      <t xml:space="preserve">   </t>
    </r>
    <r>
      <rPr>
        <b/>
        <sz val="9"/>
        <color indexed="8"/>
        <rFont val="바탕체"/>
        <family val="1"/>
        <charset val="129"/>
      </rPr>
      <t>12. 복리후생비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</si>
  <si>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16. 소모·사무용품비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</si>
  <si>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17. 여비·교통비·통신비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</si>
  <si>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18. 세금과공과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</si>
  <si>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20. 도서인쇄비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</si>
  <si>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21. 지급수수료</t>
    </r>
    <phoneticPr fontId="2" type="noConversion"/>
  </si>
  <si>
    <t>50억이상 ~ 300억미만</t>
    <phoneticPr fontId="2" type="noConversion"/>
  </si>
  <si>
    <t>300억이상 ~ 1,000억미만</t>
    <phoneticPr fontId="2" type="noConversion"/>
  </si>
  <si>
    <t>1,000억이상</t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</si>
  <si>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1-1&gt; 2021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</si>
  <si>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1-2&gt; 2021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</si>
  <si>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2-1&gt; 2021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</si>
  <si>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2-2&gt; 2021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</si>
  <si>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2-3&gt; 2021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</si>
  <si>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3-1&gt; 2021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</si>
  <si>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3-2&gt; 2021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</si>
  <si>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21. 지급수수료</t>
    </r>
    <phoneticPr fontId="2" type="noConversion"/>
  </si>
  <si>
    <t>5억이상 ~ 30억미만</t>
    <phoneticPr fontId="2" type="noConversion"/>
  </si>
  <si>
    <t>3억이상 ~ 5억미만</t>
    <phoneticPr fontId="2" type="noConversion"/>
  </si>
</sst>
</file>

<file path=xl/styles.xml><?xml version="1.0" encoding="utf-8"?>
<styleSheet xmlns="http://schemas.openxmlformats.org/spreadsheetml/2006/main">
  <numFmts count="9">
    <numFmt numFmtId="41" formatCode="_-* #,##0_-;\-* #,##0_-;_-* &quot;-&quot;_-;_-@_-"/>
    <numFmt numFmtId="176" formatCode="_-* #,##0_-;\-* #,##0_-;_-* &quot;-&quot;??_-;_-@_-"/>
    <numFmt numFmtId="177" formatCode="_-* #,##0.0_-;\-* #,##0.0_-;_-* &quot;-&quot;??_-;_-@_-"/>
    <numFmt numFmtId="178" formatCode="0.000%"/>
    <numFmt numFmtId="179" formatCode="_-* #,##0.000_-;\-* #,##0.000_-;_-* &quot;-&quot;_-;_-@_-"/>
    <numFmt numFmtId="180" formatCode="0_);[Red]\(0\)"/>
    <numFmt numFmtId="181" formatCode="0.000_ "/>
    <numFmt numFmtId="182" formatCode="0.0_ "/>
    <numFmt numFmtId="183" formatCode="#,##0,"/>
  </numFmts>
  <fonts count="29">
    <font>
      <sz val="11"/>
      <color theme="1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3"/>
      <color indexed="8"/>
      <name val="바탕체"/>
      <family val="1"/>
      <charset val="129"/>
    </font>
    <font>
      <sz val="10"/>
      <name val="Arial"/>
      <family val="2"/>
    </font>
    <font>
      <b/>
      <sz val="13"/>
      <color indexed="8"/>
      <name val="돋움"/>
      <family val="3"/>
      <charset val="129"/>
    </font>
    <font>
      <b/>
      <sz val="13"/>
      <color indexed="8"/>
      <name val="Arial"/>
      <family val="2"/>
    </font>
    <font>
      <sz val="9"/>
      <color indexed="8"/>
      <name val="바탕체"/>
      <family val="1"/>
      <charset val="129"/>
    </font>
    <font>
      <b/>
      <sz val="9"/>
      <color indexed="8"/>
      <name val="바탕체"/>
      <family val="1"/>
      <charset val="129"/>
    </font>
    <font>
      <b/>
      <sz val="16"/>
      <color indexed="8"/>
      <name val="Arial"/>
      <family val="2"/>
    </font>
    <font>
      <b/>
      <sz val="16"/>
      <color indexed="8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바탕체"/>
      <family val="1"/>
      <charset val="129"/>
    </font>
    <font>
      <b/>
      <sz val="13"/>
      <color theme="1"/>
      <name val="바탕체"/>
      <family val="1"/>
      <charset val="129"/>
    </font>
    <font>
      <b/>
      <sz val="11"/>
      <color theme="1"/>
      <name val="바탕체"/>
      <family val="1"/>
      <charset val="129"/>
    </font>
    <font>
      <b/>
      <sz val="13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theme="1"/>
      <name val="바탕체"/>
      <family val="1"/>
      <charset val="129"/>
    </font>
    <font>
      <b/>
      <sz val="9"/>
      <color theme="1"/>
      <name val="바탕체"/>
      <family val="1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돋움"/>
      <family val="3"/>
      <charset val="129"/>
    </font>
    <font>
      <b/>
      <sz val="9"/>
      <color theme="1"/>
      <name val="돋움"/>
      <family val="3"/>
      <charset val="129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0" fontId="12" fillId="0" borderId="0">
      <alignment vertical="center"/>
    </xf>
  </cellStyleXfs>
  <cellXfs count="90">
    <xf numFmtId="0" fontId="0" fillId="0" borderId="0" xfId="0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178" fontId="11" fillId="0" borderId="0" xfId="1" applyNumberFormat="1" applyFont="1">
      <alignment vertical="center"/>
    </xf>
    <xf numFmtId="41" fontId="11" fillId="0" borderId="0" xfId="3" applyFont="1">
      <alignment vertical="center"/>
    </xf>
    <xf numFmtId="179" fontId="11" fillId="0" borderId="0" xfId="3" applyNumberFormat="1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9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>
      <alignment vertical="center"/>
    </xf>
    <xf numFmtId="0" fontId="19" fillId="0" borderId="2" xfId="0" applyFont="1" applyBorder="1" applyAlignment="1">
      <alignment horizontal="left" vertical="center"/>
    </xf>
    <xf numFmtId="180" fontId="21" fillId="0" borderId="1" xfId="1" applyNumberFormat="1" applyFont="1" applyBorder="1">
      <alignment vertical="center"/>
    </xf>
    <xf numFmtId="178" fontId="21" fillId="0" borderId="1" xfId="1" applyNumberFormat="1" applyFont="1" applyBorder="1">
      <alignment vertical="center"/>
    </xf>
    <xf numFmtId="181" fontId="21" fillId="0" borderId="3" xfId="1" applyNumberFormat="1" applyFont="1" applyBorder="1">
      <alignment vertical="center"/>
    </xf>
    <xf numFmtId="181" fontId="21" fillId="0" borderId="4" xfId="1" applyNumberFormat="1" applyFont="1" applyBorder="1">
      <alignment vertical="center"/>
    </xf>
    <xf numFmtId="181" fontId="22" fillId="0" borderId="4" xfId="1" applyNumberFormat="1" applyFont="1" applyBorder="1">
      <alignment vertical="center"/>
    </xf>
    <xf numFmtId="181" fontId="21" fillId="0" borderId="5" xfId="1" applyNumberFormat="1" applyFont="1" applyBorder="1">
      <alignment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top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178" fontId="19" fillId="0" borderId="0" xfId="1" applyNumberFormat="1" applyFont="1">
      <alignment vertical="center"/>
    </xf>
    <xf numFmtId="180" fontId="21" fillId="0" borderId="0" xfId="3" applyNumberFormat="1" applyFont="1" applyBorder="1">
      <alignment vertical="center"/>
    </xf>
    <xf numFmtId="180" fontId="21" fillId="0" borderId="6" xfId="3" applyNumberFormat="1" applyFont="1" applyBorder="1">
      <alignment vertical="center"/>
    </xf>
    <xf numFmtId="176" fontId="21" fillId="0" borderId="1" xfId="0" applyNumberFormat="1" applyFont="1" applyBorder="1">
      <alignment vertical="center"/>
    </xf>
    <xf numFmtId="176" fontId="21" fillId="0" borderId="7" xfId="0" applyNumberFormat="1" applyFont="1" applyBorder="1">
      <alignment vertical="center"/>
    </xf>
    <xf numFmtId="176" fontId="21" fillId="0" borderId="6" xfId="0" applyNumberFormat="1" applyFont="1" applyBorder="1">
      <alignment vertical="center"/>
    </xf>
    <xf numFmtId="181" fontId="21" fillId="0" borderId="3" xfId="3" applyNumberFormat="1" applyFont="1" applyBorder="1">
      <alignment vertical="center"/>
    </xf>
    <xf numFmtId="181" fontId="21" fillId="0" borderId="4" xfId="3" applyNumberFormat="1" applyFont="1" applyBorder="1">
      <alignment vertical="center"/>
    </xf>
    <xf numFmtId="181" fontId="22" fillId="0" borderId="4" xfId="3" applyNumberFormat="1" applyFont="1" applyBorder="1">
      <alignment vertical="center"/>
    </xf>
    <xf numFmtId="181" fontId="21" fillId="0" borderId="5" xfId="3" applyNumberFormat="1" applyFont="1" applyBorder="1">
      <alignment vertical="center"/>
    </xf>
    <xf numFmtId="177" fontId="21" fillId="0" borderId="1" xfId="0" applyNumberFormat="1" applyFont="1" applyBorder="1">
      <alignment vertical="center"/>
    </xf>
    <xf numFmtId="0" fontId="19" fillId="0" borderId="8" xfId="0" applyFont="1" applyBorder="1" applyAlignment="1">
      <alignment horizontal="left" vertical="center"/>
    </xf>
    <xf numFmtId="176" fontId="21" fillId="0" borderId="8" xfId="0" applyNumberFormat="1" applyFont="1" applyBorder="1">
      <alignment vertical="center"/>
    </xf>
    <xf numFmtId="41" fontId="19" fillId="2" borderId="9" xfId="3" applyFont="1" applyFill="1" applyBorder="1" applyAlignment="1">
      <alignment horizontal="center" vertical="center"/>
    </xf>
    <xf numFmtId="179" fontId="19" fillId="2" borderId="9" xfId="3" applyNumberFormat="1" applyFont="1" applyFill="1" applyBorder="1" applyAlignment="1">
      <alignment horizontal="center" vertical="center"/>
    </xf>
    <xf numFmtId="179" fontId="19" fillId="2" borderId="10" xfId="3" applyNumberFormat="1" applyFont="1" applyFill="1" applyBorder="1" applyAlignment="1">
      <alignment horizontal="center" vertical="center"/>
    </xf>
    <xf numFmtId="177" fontId="21" fillId="0" borderId="7" xfId="0" applyNumberFormat="1" applyFont="1" applyBorder="1">
      <alignment vertical="center"/>
    </xf>
    <xf numFmtId="177" fontId="21" fillId="0" borderId="6" xfId="0" applyNumberFormat="1" applyFont="1" applyBorder="1">
      <alignment vertical="center"/>
    </xf>
    <xf numFmtId="176" fontId="21" fillId="0" borderId="11" xfId="0" applyNumberFormat="1" applyFont="1" applyBorder="1">
      <alignment vertical="center"/>
    </xf>
    <xf numFmtId="176" fontId="21" fillId="0" borderId="12" xfId="0" applyNumberFormat="1" applyFont="1" applyBorder="1">
      <alignment vertical="center"/>
    </xf>
    <xf numFmtId="182" fontId="21" fillId="0" borderId="1" xfId="1" applyNumberFormat="1" applyFont="1" applyBorder="1">
      <alignment vertical="center"/>
    </xf>
    <xf numFmtId="178" fontId="21" fillId="0" borderId="8" xfId="1" applyNumberFormat="1" applyFont="1" applyBorder="1">
      <alignment vertical="center"/>
    </xf>
    <xf numFmtId="180" fontId="21" fillId="0" borderId="13" xfId="3" applyNumberFormat="1" applyFont="1" applyBorder="1">
      <alignment vertical="center"/>
    </xf>
    <xf numFmtId="180" fontId="21" fillId="0" borderId="12" xfId="3" applyNumberFormat="1" applyFont="1" applyBorder="1">
      <alignment vertical="center"/>
    </xf>
    <xf numFmtId="180" fontId="21" fillId="0" borderId="8" xfId="1" applyNumberFormat="1" applyFont="1" applyBorder="1">
      <alignment vertical="center"/>
    </xf>
    <xf numFmtId="181" fontId="0" fillId="0" borderId="0" xfId="0" applyNumberFormat="1">
      <alignment vertical="center"/>
    </xf>
    <xf numFmtId="3" fontId="26" fillId="0" borderId="0" xfId="0" applyNumberFormat="1" applyFont="1">
      <alignment vertical="center"/>
    </xf>
    <xf numFmtId="181" fontId="21" fillId="0" borderId="4" xfId="1" applyNumberFormat="1" applyFont="1" applyFill="1" applyBorder="1">
      <alignment vertical="center"/>
    </xf>
    <xf numFmtId="183" fontId="21" fillId="3" borderId="2" xfId="0" applyNumberFormat="1" applyFont="1" applyFill="1" applyBorder="1">
      <alignment vertical="center"/>
    </xf>
    <xf numFmtId="183" fontId="21" fillId="3" borderId="0" xfId="0" applyNumberFormat="1" applyFont="1" applyFill="1" applyBorder="1">
      <alignment vertical="center"/>
    </xf>
    <xf numFmtId="0" fontId="19" fillId="0" borderId="7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183" fontId="21" fillId="3" borderId="1" xfId="0" applyNumberFormat="1" applyFont="1" applyFill="1" applyBorder="1">
      <alignment vertical="center"/>
    </xf>
    <xf numFmtId="183" fontId="21" fillId="3" borderId="8" xfId="0" applyNumberFormat="1" applyFont="1" applyFill="1" applyBorder="1">
      <alignment vertical="center"/>
    </xf>
    <xf numFmtId="183" fontId="21" fillId="3" borderId="22" xfId="0" applyNumberFormat="1" applyFont="1" applyFill="1" applyBorder="1">
      <alignment vertical="center"/>
    </xf>
    <xf numFmtId="183" fontId="21" fillId="3" borderId="23" xfId="0" applyNumberFormat="1" applyFont="1" applyFill="1" applyBorder="1">
      <alignment vertical="center"/>
    </xf>
    <xf numFmtId="183" fontId="21" fillId="3" borderId="14" xfId="0" applyNumberFormat="1" applyFont="1" applyFill="1" applyBorder="1">
      <alignment vertical="center"/>
    </xf>
    <xf numFmtId="183" fontId="22" fillId="3" borderId="0" xfId="0" applyNumberFormat="1" applyFont="1" applyFill="1" applyBorder="1">
      <alignment vertical="center"/>
    </xf>
    <xf numFmtId="183" fontId="21" fillId="3" borderId="1" xfId="3" applyNumberFormat="1" applyFont="1" applyFill="1" applyBorder="1">
      <alignment vertical="center"/>
    </xf>
    <xf numFmtId="183" fontId="21" fillId="3" borderId="8" xfId="3" applyNumberFormat="1" applyFont="1" applyFill="1" applyBorder="1">
      <alignment vertical="center"/>
    </xf>
    <xf numFmtId="183" fontId="21" fillId="3" borderId="0" xfId="3" applyNumberFormat="1" applyFont="1" applyFill="1" applyBorder="1">
      <alignment vertical="center"/>
    </xf>
    <xf numFmtId="183" fontId="21" fillId="3" borderId="23" xfId="3" applyNumberFormat="1" applyFont="1" applyFill="1" applyBorder="1">
      <alignment vertical="center"/>
    </xf>
    <xf numFmtId="183" fontId="21" fillId="3" borderId="14" xfId="3" applyNumberFormat="1" applyFont="1" applyFill="1" applyBorder="1">
      <alignment vertical="center"/>
    </xf>
    <xf numFmtId="183" fontId="22" fillId="3" borderId="0" xfId="3" applyNumberFormat="1" applyFont="1" applyFill="1" applyBorder="1">
      <alignment vertical="center"/>
    </xf>
    <xf numFmtId="183" fontId="21" fillId="3" borderId="13" xfId="3" applyNumberFormat="1" applyFont="1" applyFill="1" applyBorder="1">
      <alignment vertical="center"/>
    </xf>
    <xf numFmtId="183" fontId="21" fillId="3" borderId="7" xfId="3" applyNumberFormat="1" applyFont="1" applyFill="1" applyBorder="1">
      <alignment vertical="center"/>
    </xf>
    <xf numFmtId="183" fontId="21" fillId="3" borderId="11" xfId="3" applyNumberFormat="1" applyFont="1" applyFill="1" applyBorder="1">
      <alignment vertical="center"/>
    </xf>
    <xf numFmtId="0" fontId="28" fillId="0" borderId="0" xfId="0" applyFont="1" applyAlignment="1">
      <alignment horizontal="center"/>
    </xf>
    <xf numFmtId="0" fontId="19" fillId="2" borderId="15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</cellXfs>
  <cellStyles count="10">
    <cellStyle name="백분율" xfId="1" builtinId="5"/>
    <cellStyle name="백분율 2" xfId="2"/>
    <cellStyle name="쉼표 [0]" xfId="3" builtinId="6"/>
    <cellStyle name="쉼표 [0] 2" xfId="4"/>
    <cellStyle name="쉼표 [0] 2 2" xfId="5"/>
    <cellStyle name="쉼표 [0] 3" xfId="6"/>
    <cellStyle name="쉼표 [0] 4" xfId="7"/>
    <cellStyle name="표준" xfId="0" builtinId="0"/>
    <cellStyle name="표준 2" xfId="8"/>
    <cellStyle name="표준 3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zoomScaleNormal="100" workbookViewId="0">
      <selection activeCell="E30" sqref="E30"/>
    </sheetView>
  </sheetViews>
  <sheetFormatPr defaultRowHeight="13.5"/>
  <cols>
    <col min="1" max="1" width="21.33203125" style="6" customWidth="1"/>
    <col min="2" max="5" width="12.21875" customWidth="1"/>
    <col min="6" max="6" width="22.88671875" customWidth="1"/>
    <col min="7" max="138" width="30" bestFit="1" customWidth="1"/>
    <col min="139" max="139" width="25.109375" bestFit="1" customWidth="1"/>
    <col min="140" max="142" width="19.21875" bestFit="1" customWidth="1"/>
    <col min="143" max="143" width="21.21875" bestFit="1" customWidth="1"/>
    <col min="144" max="144" width="22.44140625" bestFit="1" customWidth="1"/>
    <col min="145" max="145" width="26.33203125" bestFit="1" customWidth="1"/>
    <col min="146" max="146" width="22.44140625" bestFit="1" customWidth="1"/>
    <col min="147" max="147" width="24.33203125" bestFit="1" customWidth="1"/>
    <col min="148" max="148" width="28.21875" bestFit="1" customWidth="1"/>
    <col min="149" max="149" width="22.44140625" bestFit="1" customWidth="1"/>
    <col min="150" max="151" width="26.33203125" bestFit="1" customWidth="1"/>
    <col min="152" max="152" width="22.44140625" bestFit="1" customWidth="1"/>
    <col min="153" max="153" width="27.5546875" bestFit="1" customWidth="1"/>
    <col min="154" max="154" width="23.6640625" bestFit="1" customWidth="1"/>
    <col min="155" max="155" width="27.5546875" bestFit="1" customWidth="1"/>
    <col min="156" max="156" width="23.6640625" bestFit="1" customWidth="1"/>
    <col min="157" max="158" width="27.5546875" bestFit="1" customWidth="1"/>
    <col min="159" max="159" width="25.5546875" bestFit="1" customWidth="1"/>
    <col min="160" max="160" width="34.6640625" bestFit="1" customWidth="1"/>
    <col min="161" max="161" width="27.5546875" bestFit="1" customWidth="1"/>
    <col min="162" max="162" width="29.44140625" bestFit="1" customWidth="1"/>
    <col min="163" max="165" width="27.5546875" bestFit="1" customWidth="1"/>
    <col min="166" max="166" width="23.6640625" bestFit="1" customWidth="1"/>
    <col min="167" max="167" width="27.5546875" bestFit="1" customWidth="1"/>
    <col min="168" max="168" width="31.44140625" bestFit="1" customWidth="1"/>
    <col min="169" max="169" width="29.44140625" bestFit="1" customWidth="1"/>
    <col min="170" max="171" width="27.5546875" bestFit="1" customWidth="1"/>
    <col min="172" max="172" width="33.109375" bestFit="1" customWidth="1"/>
  </cols>
  <sheetData>
    <row r="1" spans="1:6" ht="33.75" customHeight="1">
      <c r="A1" s="82" t="s">
        <v>66</v>
      </c>
      <c r="B1" s="82"/>
      <c r="C1" s="82"/>
      <c r="D1" s="82"/>
      <c r="E1" s="82"/>
    </row>
    <row r="2" spans="1:6" ht="9" customHeight="1">
      <c r="A2" s="26"/>
      <c r="B2" s="27"/>
      <c r="C2" s="27"/>
      <c r="D2" s="27"/>
      <c r="E2" s="27"/>
    </row>
    <row r="3" spans="1:6" ht="16.5">
      <c r="A3" s="28" t="s">
        <v>32</v>
      </c>
      <c r="B3" s="29"/>
      <c r="C3" s="29"/>
      <c r="D3" s="29"/>
      <c r="E3" s="29"/>
    </row>
    <row r="4" spans="1:6" ht="9" customHeight="1">
      <c r="A4" s="26"/>
      <c r="B4" s="30"/>
      <c r="C4" s="29"/>
      <c r="D4" s="29"/>
      <c r="E4" s="29"/>
    </row>
    <row r="5" spans="1:6" s="33" customFormat="1" ht="15" customHeight="1">
      <c r="A5" s="31"/>
      <c r="B5" s="15"/>
      <c r="C5" s="15"/>
      <c r="D5" s="15"/>
      <c r="E5" s="32" t="s">
        <v>0</v>
      </c>
    </row>
    <row r="6" spans="1:6" s="33" customFormat="1" ht="18.75" customHeight="1">
      <c r="A6" s="83" t="s">
        <v>36</v>
      </c>
      <c r="B6" s="86" t="s">
        <v>48</v>
      </c>
      <c r="C6" s="86"/>
      <c r="D6" s="86"/>
      <c r="E6" s="87"/>
    </row>
    <row r="7" spans="1:6" s="33" customFormat="1" ht="18.75" customHeight="1">
      <c r="A7" s="84"/>
      <c r="B7" s="88" t="s">
        <v>51</v>
      </c>
      <c r="C7" s="88"/>
      <c r="D7" s="88" t="s">
        <v>52</v>
      </c>
      <c r="E7" s="89"/>
    </row>
    <row r="8" spans="1:6" s="33" customFormat="1" ht="18.75" customHeight="1" thickBot="1">
      <c r="A8" s="85"/>
      <c r="B8" s="48" t="s">
        <v>34</v>
      </c>
      <c r="C8" s="49" t="s">
        <v>35</v>
      </c>
      <c r="D8" s="48" t="s">
        <v>34</v>
      </c>
      <c r="E8" s="50" t="s">
        <v>35</v>
      </c>
    </row>
    <row r="9" spans="1:6" s="33" customFormat="1" ht="15.75" customHeight="1" thickTop="1">
      <c r="A9" s="16" t="s">
        <v>1</v>
      </c>
      <c r="B9" s="67">
        <v>3139353071.5776501</v>
      </c>
      <c r="C9" s="38"/>
      <c r="D9" s="67">
        <v>3676592799.6106701</v>
      </c>
      <c r="E9" s="38"/>
    </row>
    <row r="10" spans="1:6" s="33" customFormat="1" ht="15.75" customHeight="1">
      <c r="A10" s="65" t="s">
        <v>2</v>
      </c>
      <c r="B10" s="67">
        <v>439361964.09328598</v>
      </c>
      <c r="C10" s="40"/>
      <c r="D10" s="67">
        <v>919484434.47485006</v>
      </c>
      <c r="E10" s="38"/>
    </row>
    <row r="11" spans="1:6" s="33" customFormat="1" ht="15.75" customHeight="1">
      <c r="A11" s="65" t="s">
        <v>3</v>
      </c>
      <c r="B11" s="67">
        <v>383464854.853921</v>
      </c>
      <c r="C11" s="40"/>
      <c r="D11" s="67">
        <v>262751810.121548</v>
      </c>
      <c r="E11" s="38"/>
    </row>
    <row r="12" spans="1:6" s="33" customFormat="1" ht="15.75" customHeight="1">
      <c r="A12" s="66" t="s">
        <v>4</v>
      </c>
      <c r="B12" s="67">
        <v>1712894785.71399</v>
      </c>
      <c r="C12" s="54"/>
      <c r="D12" s="68">
        <v>2128943561.42535</v>
      </c>
      <c r="E12" s="47"/>
    </row>
    <row r="13" spans="1:6" s="33" customFormat="1" ht="15.75" customHeight="1" thickBot="1">
      <c r="A13" s="19" t="s">
        <v>5</v>
      </c>
      <c r="B13" s="69">
        <f>B10+B11</f>
        <v>822826818.94720697</v>
      </c>
      <c r="C13" s="45">
        <v>100</v>
      </c>
      <c r="D13" s="63">
        <f>D10+D11</f>
        <v>1182236244.5963981</v>
      </c>
      <c r="E13" s="45">
        <f>D13/$D$13*100</f>
        <v>100</v>
      </c>
      <c r="F13" s="61">
        <f>D10+D11</f>
        <v>1182236244.5963981</v>
      </c>
    </row>
    <row r="14" spans="1:6" s="33" customFormat="1" ht="15.75" customHeight="1">
      <c r="A14" s="16" t="s">
        <v>6</v>
      </c>
      <c r="B14" s="64">
        <v>603631466.91645312</v>
      </c>
      <c r="C14" s="22">
        <f>B14/$B$13*100</f>
        <v>73.360694257485363</v>
      </c>
      <c r="D14" s="64">
        <v>365412993.58892596</v>
      </c>
      <c r="E14" s="22">
        <f t="shared" ref="E14:E43" si="0">D14/$D$13*100</f>
        <v>30.908627210433202</v>
      </c>
    </row>
    <row r="15" spans="1:6" s="33" customFormat="1" ht="15.75" customHeight="1">
      <c r="A15" s="16" t="s">
        <v>7</v>
      </c>
      <c r="B15" s="64">
        <v>2580572.3018964631</v>
      </c>
      <c r="C15" s="23">
        <f t="shared" ref="C15:C43" si="1">B15/$B$13*100</f>
        <v>0.31362277486266937</v>
      </c>
      <c r="D15" s="64">
        <v>3391704.723148766</v>
      </c>
      <c r="E15" s="23">
        <f t="shared" si="0"/>
        <v>0.2868889140094546</v>
      </c>
    </row>
    <row r="16" spans="1:6" s="34" customFormat="1" ht="15.75" customHeight="1">
      <c r="A16" s="16" t="s">
        <v>56</v>
      </c>
      <c r="B16" s="72">
        <v>5419617.7529472066</v>
      </c>
      <c r="C16" s="24">
        <f t="shared" si="1"/>
        <v>0.65865837478189104</v>
      </c>
      <c r="D16" s="72">
        <v>6617668.2246831218</v>
      </c>
      <c r="E16" s="24">
        <f t="shared" si="0"/>
        <v>0.55975853006793219</v>
      </c>
    </row>
    <row r="17" spans="1:5" s="33" customFormat="1" ht="15.75" customHeight="1">
      <c r="A17" s="16" t="s">
        <v>8</v>
      </c>
      <c r="B17" s="64">
        <v>20552609.149666838</v>
      </c>
      <c r="C17" s="23">
        <f t="shared" si="1"/>
        <v>2.4978049665376192</v>
      </c>
      <c r="D17" s="64">
        <v>4429240.6960640429</v>
      </c>
      <c r="E17" s="23">
        <f t="shared" si="0"/>
        <v>0.3746493745483277</v>
      </c>
    </row>
    <row r="18" spans="1:5" s="33" customFormat="1" ht="15.75" customHeight="1">
      <c r="A18" s="16" t="s">
        <v>9</v>
      </c>
      <c r="B18" s="64">
        <v>230591270.85955921</v>
      </c>
      <c r="C18" s="62">
        <f t="shared" si="1"/>
        <v>28.02427747245731</v>
      </c>
      <c r="D18" s="64">
        <v>44389669.743829221</v>
      </c>
      <c r="E18" s="23">
        <f t="shared" si="0"/>
        <v>3.7547207630217212</v>
      </c>
    </row>
    <row r="19" spans="1:5" s="33" customFormat="1" ht="15.75" customHeight="1">
      <c r="A19" s="16" t="s">
        <v>10</v>
      </c>
      <c r="B19" s="64">
        <v>193446.49205535624</v>
      </c>
      <c r="C19" s="23">
        <f t="shared" si="1"/>
        <v>2.3509988687883041E-2</v>
      </c>
      <c r="D19" s="64">
        <v>8797.0647098065383</v>
      </c>
      <c r="E19" s="23">
        <f t="shared" si="0"/>
        <v>7.4410379059303459E-4</v>
      </c>
    </row>
    <row r="20" spans="1:5" s="33" customFormat="1" ht="15.75" customHeight="1">
      <c r="A20" s="16" t="s">
        <v>11</v>
      </c>
      <c r="B20" s="64">
        <v>135784.93439261918</v>
      </c>
      <c r="C20" s="23">
        <f t="shared" si="1"/>
        <v>1.6502249472902904E-2</v>
      </c>
      <c r="D20" s="64">
        <v>76300.183855903932</v>
      </c>
      <c r="E20" s="23">
        <f t="shared" si="0"/>
        <v>6.453886370397309E-3</v>
      </c>
    </row>
    <row r="21" spans="1:5" s="33" customFormat="1" ht="15.75" customHeight="1">
      <c r="A21" s="16" t="s">
        <v>12</v>
      </c>
      <c r="B21" s="64">
        <v>5449562.0374167096</v>
      </c>
      <c r="C21" s="23">
        <f t="shared" si="1"/>
        <v>0.66229757124218824</v>
      </c>
      <c r="D21" s="64">
        <v>1088993.1982655104</v>
      </c>
      <c r="E21" s="23">
        <f t="shared" si="0"/>
        <v>9.2112993764396064E-2</v>
      </c>
    </row>
    <row r="22" spans="1:5" s="33" customFormat="1" ht="15.75" customHeight="1">
      <c r="A22" s="16" t="s">
        <v>13</v>
      </c>
      <c r="B22" s="64">
        <v>359206.60430548439</v>
      </c>
      <c r="C22" s="23">
        <f t="shared" si="1"/>
        <v>4.3655189164237891E-2</v>
      </c>
      <c r="D22" s="64">
        <v>125376.40013342228</v>
      </c>
      <c r="E22" s="23">
        <f t="shared" si="0"/>
        <v>1.0605020841348367E-2</v>
      </c>
    </row>
    <row r="23" spans="1:5" s="33" customFormat="1" ht="15.75" customHeight="1">
      <c r="A23" s="16" t="s">
        <v>14</v>
      </c>
      <c r="B23" s="64">
        <v>5837821.4710404919</v>
      </c>
      <c r="C23" s="23">
        <f t="shared" si="1"/>
        <v>0.7094836163106456</v>
      </c>
      <c r="D23" s="64">
        <v>1645479.8100066711</v>
      </c>
      <c r="E23" s="23">
        <f t="shared" si="0"/>
        <v>0.13918367141318858</v>
      </c>
    </row>
    <row r="24" spans="1:5" s="33" customFormat="1" ht="15.75" customHeight="1">
      <c r="A24" s="16" t="s">
        <v>15</v>
      </c>
      <c r="B24" s="64">
        <v>33681461.498206049</v>
      </c>
      <c r="C24" s="23">
        <f t="shared" si="1"/>
        <v>4.0933840174656577</v>
      </c>
      <c r="D24" s="64">
        <v>15626095.126617745</v>
      </c>
      <c r="E24" s="23">
        <f t="shared" si="0"/>
        <v>1.3217404895205453</v>
      </c>
    </row>
    <row r="25" spans="1:5" s="33" customFormat="1" ht="15.75" customHeight="1">
      <c r="A25" s="16" t="s">
        <v>16</v>
      </c>
      <c r="B25" s="64">
        <v>38471665.279343925</v>
      </c>
      <c r="C25" s="23">
        <f t="shared" si="1"/>
        <v>4.6755482919926905</v>
      </c>
      <c r="D25" s="64">
        <v>31204657.515143428</v>
      </c>
      <c r="E25" s="23">
        <f t="shared" si="0"/>
        <v>2.6394604003869242</v>
      </c>
    </row>
    <row r="26" spans="1:5" s="34" customFormat="1" ht="15.75" customHeight="1">
      <c r="A26" s="17" t="s">
        <v>57</v>
      </c>
      <c r="B26" s="72">
        <v>46267885.704254225</v>
      </c>
      <c r="C26" s="24">
        <f t="shared" si="1"/>
        <v>5.6230405522577884</v>
      </c>
      <c r="D26" s="72">
        <v>23298693.086857904</v>
      </c>
      <c r="E26" s="24">
        <f t="shared" si="0"/>
        <v>1.9707307395918834</v>
      </c>
    </row>
    <row r="27" spans="1:5" s="33" customFormat="1" ht="15.75" customHeight="1">
      <c r="A27" s="16" t="s">
        <v>17</v>
      </c>
      <c r="B27" s="64">
        <v>134407.92670425423</v>
      </c>
      <c r="C27" s="23">
        <f t="shared" si="1"/>
        <v>1.6334898621343786E-2</v>
      </c>
      <c r="D27" s="64">
        <v>14057.888325550366</v>
      </c>
      <c r="E27" s="23">
        <f t="shared" si="0"/>
        <v>1.1890929913377479E-3</v>
      </c>
    </row>
    <row r="28" spans="1:5" s="33" customFormat="1" ht="15.75" customHeight="1">
      <c r="A28" s="16" t="s">
        <v>18</v>
      </c>
      <c r="B28" s="64">
        <v>3341469.1240389543</v>
      </c>
      <c r="C28" s="23">
        <f t="shared" si="1"/>
        <v>0.40609628260711139</v>
      </c>
      <c r="D28" s="64">
        <v>5131158.7267511673</v>
      </c>
      <c r="E28" s="23">
        <f t="shared" si="0"/>
        <v>0.43402143608808791</v>
      </c>
    </row>
    <row r="29" spans="1:5" s="33" customFormat="1" ht="15.75" customHeight="1">
      <c r="A29" s="16" t="s">
        <v>19</v>
      </c>
      <c r="B29" s="64">
        <v>16502763.851358278</v>
      </c>
      <c r="C29" s="23">
        <f t="shared" si="1"/>
        <v>2.0056181290339183</v>
      </c>
      <c r="D29" s="64">
        <v>12265286.618412275</v>
      </c>
      <c r="E29" s="23">
        <f t="shared" si="0"/>
        <v>1.0374649461537615</v>
      </c>
    </row>
    <row r="30" spans="1:5" s="34" customFormat="1" ht="15.75" customHeight="1">
      <c r="A30" s="16" t="s">
        <v>58</v>
      </c>
      <c r="B30" s="72">
        <v>20669076.409021016</v>
      </c>
      <c r="C30" s="24">
        <f t="shared" si="1"/>
        <v>2.5119594953731275</v>
      </c>
      <c r="D30" s="72">
        <v>14367476.959973315</v>
      </c>
      <c r="E30" s="24">
        <f t="shared" si="0"/>
        <v>1.2152796892873308</v>
      </c>
    </row>
    <row r="31" spans="1:5" s="34" customFormat="1" ht="15.75" customHeight="1">
      <c r="A31" s="16" t="s">
        <v>59</v>
      </c>
      <c r="B31" s="72">
        <v>9013704.55253716</v>
      </c>
      <c r="C31" s="24">
        <f t="shared" si="1"/>
        <v>1.0954558535257812</v>
      </c>
      <c r="D31" s="72">
        <v>3700707.742761841</v>
      </c>
      <c r="E31" s="24">
        <f t="shared" si="0"/>
        <v>0.31302607745926619</v>
      </c>
    </row>
    <row r="32" spans="1:5" s="34" customFormat="1" ht="15.75" customHeight="1">
      <c r="A32" s="16" t="s">
        <v>60</v>
      </c>
      <c r="B32" s="72">
        <v>7990540.0661199382</v>
      </c>
      <c r="C32" s="24">
        <f t="shared" si="1"/>
        <v>0.97110836473994611</v>
      </c>
      <c r="D32" s="72">
        <v>34405573.737424947</v>
      </c>
      <c r="E32" s="24">
        <f t="shared" si="0"/>
        <v>2.9102113807355496</v>
      </c>
    </row>
    <row r="33" spans="1:5" s="33" customFormat="1" ht="15.75" customHeight="1">
      <c r="A33" s="16" t="s">
        <v>20</v>
      </c>
      <c r="B33" s="64">
        <v>6742639.5509994878</v>
      </c>
      <c r="C33" s="23">
        <f t="shared" si="1"/>
        <v>0.81944819927315704</v>
      </c>
      <c r="D33" s="64">
        <v>3487457.6357571715</v>
      </c>
      <c r="E33" s="23">
        <f t="shared" si="0"/>
        <v>0.29498821844594603</v>
      </c>
    </row>
    <row r="34" spans="1:5" s="34" customFormat="1" ht="15.75" customHeight="1">
      <c r="A34" s="16" t="s">
        <v>61</v>
      </c>
      <c r="B34" s="72">
        <v>1575110.8641722193</v>
      </c>
      <c r="C34" s="24">
        <f t="shared" si="1"/>
        <v>0.19142677753109055</v>
      </c>
      <c r="D34" s="72">
        <v>659011.9194129419</v>
      </c>
      <c r="E34" s="24">
        <f t="shared" si="0"/>
        <v>5.5742828256624882E-2</v>
      </c>
    </row>
    <row r="35" spans="1:5" s="34" customFormat="1" ht="15.75" customHeight="1">
      <c r="A35" s="16" t="s">
        <v>62</v>
      </c>
      <c r="B35" s="72">
        <v>74549379.684264481</v>
      </c>
      <c r="C35" s="24">
        <f t="shared" si="1"/>
        <v>9.0601543323112814</v>
      </c>
      <c r="D35" s="72">
        <v>68959268.790793866</v>
      </c>
      <c r="E35" s="24">
        <f t="shared" si="0"/>
        <v>5.832951671544782</v>
      </c>
    </row>
    <row r="36" spans="1:5" s="33" customFormat="1" ht="15.75" customHeight="1">
      <c r="A36" s="16" t="s">
        <v>21</v>
      </c>
      <c r="B36" s="64">
        <v>1031835.3454638647</v>
      </c>
      <c r="C36" s="23">
        <f t="shared" si="1"/>
        <v>0.12540127785140506</v>
      </c>
      <c r="D36" s="64">
        <v>534380.30833889265</v>
      </c>
      <c r="E36" s="23">
        <f t="shared" si="0"/>
        <v>4.5200805742622439E-2</v>
      </c>
    </row>
    <row r="37" spans="1:5" s="33" customFormat="1" ht="15.75" customHeight="1">
      <c r="A37" s="16" t="s">
        <v>22</v>
      </c>
      <c r="B37" s="64">
        <v>3066659.8687852384</v>
      </c>
      <c r="C37" s="23">
        <f t="shared" si="1"/>
        <v>0.37269809371417645</v>
      </c>
      <c r="D37" s="64">
        <v>2236297.8901934624</v>
      </c>
      <c r="E37" s="23">
        <f t="shared" si="0"/>
        <v>0.18915829221230726</v>
      </c>
    </row>
    <row r="38" spans="1:5" s="33" customFormat="1" ht="15.75" customHeight="1">
      <c r="A38" s="16" t="s">
        <v>23</v>
      </c>
      <c r="B38" s="64">
        <v>565885.75550999492</v>
      </c>
      <c r="C38" s="23">
        <f t="shared" si="1"/>
        <v>6.8773372777765823E-2</v>
      </c>
      <c r="D38" s="64">
        <v>512099.7370246831</v>
      </c>
      <c r="E38" s="23">
        <f t="shared" si="0"/>
        <v>4.3316193304453125E-2</v>
      </c>
    </row>
    <row r="39" spans="1:5" s="33" customFormat="1" ht="15.75" customHeight="1">
      <c r="A39" s="16" t="s">
        <v>24</v>
      </c>
      <c r="B39" s="64">
        <v>4098742.187083547</v>
      </c>
      <c r="C39" s="23">
        <f t="shared" si="1"/>
        <v>0.49812938673144108</v>
      </c>
      <c r="D39" s="64">
        <v>2865547.5626417613</v>
      </c>
      <c r="E39" s="23">
        <f t="shared" si="0"/>
        <v>0.24238366703264341</v>
      </c>
    </row>
    <row r="40" spans="1:5" s="33" customFormat="1" ht="15.75" customHeight="1">
      <c r="A40" s="16" t="s">
        <v>25</v>
      </c>
      <c r="B40" s="64">
        <v>1300571.5453613531</v>
      </c>
      <c r="C40" s="23">
        <f t="shared" si="1"/>
        <v>0.15806139462316168</v>
      </c>
      <c r="D40" s="64">
        <v>7357935.1841227487</v>
      </c>
      <c r="E40" s="23">
        <f t="shared" si="0"/>
        <v>0.62237435349773618</v>
      </c>
    </row>
    <row r="41" spans="1:5" s="33" customFormat="1" ht="15.75" customHeight="1">
      <c r="A41" s="16" t="s">
        <v>26</v>
      </c>
      <c r="B41" s="64">
        <v>2223626.1066119936</v>
      </c>
      <c r="C41" s="23">
        <f t="shared" si="1"/>
        <v>0.27024229830732616</v>
      </c>
      <c r="D41" s="64">
        <v>3586286.3048699135</v>
      </c>
      <c r="E41" s="23">
        <f t="shared" si="0"/>
        <v>0.3033476871701079</v>
      </c>
    </row>
    <row r="42" spans="1:5" s="33" customFormat="1" ht="15.75" customHeight="1">
      <c r="A42" s="16" t="s">
        <v>27</v>
      </c>
      <c r="B42" s="64">
        <v>3234440.329574577</v>
      </c>
      <c r="C42" s="23">
        <f t="shared" si="1"/>
        <v>0.39308883170738024</v>
      </c>
      <c r="D42" s="64">
        <v>10081043.902601734</v>
      </c>
      <c r="E42" s="23">
        <f t="shared" si="0"/>
        <v>0.85270976496269468</v>
      </c>
    </row>
    <row r="43" spans="1:5" s="33" customFormat="1" ht="15.75" customHeight="1" thickBot="1">
      <c r="A43" s="19" t="s">
        <v>28</v>
      </c>
      <c r="B43" s="70">
        <v>58049709.663762175</v>
      </c>
      <c r="C43" s="25">
        <f t="shared" si="1"/>
        <v>7.0549122035224618</v>
      </c>
      <c r="D43" s="71">
        <v>63346726.906204134</v>
      </c>
      <c r="E43" s="25">
        <f t="shared" si="0"/>
        <v>5.3582122182212384</v>
      </c>
    </row>
    <row r="44" spans="1:5">
      <c r="C44" s="60"/>
    </row>
  </sheetData>
  <mergeCells count="5">
    <mergeCell ref="A1:E1"/>
    <mergeCell ref="A6:A8"/>
    <mergeCell ref="B6:E6"/>
    <mergeCell ref="B7:C7"/>
    <mergeCell ref="D7:E7"/>
  </mergeCells>
  <phoneticPr fontId="2" type="noConversion"/>
  <printOptions horizontalCentered="1"/>
  <pageMargins left="0.55118110236220474" right="1.0236220472440944" top="1.0236220472440944" bottom="0.74803149606299213" header="0.51181102362204722" footer="0.31496062992125984"/>
  <pageSetup paperSize="9" orientation="portrait" r:id="rId1"/>
  <headerFooter>
    <oddHeader>&amp;L112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43"/>
  <sheetViews>
    <sheetView zoomScale="90" zoomScaleNormal="90" workbookViewId="0">
      <selection activeCell="D30" sqref="D30"/>
    </sheetView>
  </sheetViews>
  <sheetFormatPr defaultRowHeight="13.5"/>
  <cols>
    <col min="1" max="1" width="21.21875" style="6" customWidth="1"/>
    <col min="2" max="5" width="12.21875" customWidth="1"/>
    <col min="6" max="6" width="22.88671875" bestFit="1" customWidth="1"/>
    <col min="7" max="7" width="30" bestFit="1" customWidth="1"/>
    <col min="8" max="8" width="22.88671875" bestFit="1" customWidth="1"/>
    <col min="9" max="9" width="24.88671875" bestFit="1" customWidth="1"/>
    <col min="10" max="12" width="22.88671875" bestFit="1" customWidth="1"/>
    <col min="13" max="13" width="19" bestFit="1" customWidth="1"/>
    <col min="14" max="14" width="22.88671875" bestFit="1" customWidth="1"/>
    <col min="15" max="15" width="26.77734375" bestFit="1" customWidth="1"/>
    <col min="16" max="16" width="24.88671875" bestFit="1" customWidth="1"/>
    <col min="17" max="18" width="22.88671875" bestFit="1" customWidth="1"/>
    <col min="19" max="19" width="28.5546875" bestFit="1" customWidth="1"/>
    <col min="20" max="154" width="30" bestFit="1" customWidth="1"/>
    <col min="155" max="155" width="25.109375" bestFit="1" customWidth="1"/>
    <col min="156" max="158" width="19.21875" bestFit="1" customWidth="1"/>
    <col min="159" max="159" width="21.21875" bestFit="1" customWidth="1"/>
    <col min="160" max="160" width="22.44140625" bestFit="1" customWidth="1"/>
    <col min="161" max="161" width="26.33203125" bestFit="1" customWidth="1"/>
    <col min="162" max="162" width="22.44140625" bestFit="1" customWidth="1"/>
    <col min="163" max="163" width="24.33203125" bestFit="1" customWidth="1"/>
    <col min="164" max="164" width="28.21875" bestFit="1" customWidth="1"/>
    <col min="165" max="165" width="22.44140625" bestFit="1" customWidth="1"/>
    <col min="166" max="167" width="26.33203125" bestFit="1" customWidth="1"/>
    <col min="168" max="168" width="22.44140625" bestFit="1" customWidth="1"/>
    <col min="169" max="169" width="27.5546875" bestFit="1" customWidth="1"/>
    <col min="170" max="170" width="23.6640625" bestFit="1" customWidth="1"/>
    <col min="171" max="171" width="27.5546875" bestFit="1" customWidth="1"/>
    <col min="172" max="172" width="23.6640625" bestFit="1" customWidth="1"/>
    <col min="173" max="174" width="27.5546875" bestFit="1" customWidth="1"/>
    <col min="175" max="175" width="25.5546875" bestFit="1" customWidth="1"/>
    <col min="176" max="176" width="34.6640625" bestFit="1" customWidth="1"/>
    <col min="177" max="177" width="27.5546875" bestFit="1" customWidth="1"/>
    <col min="178" max="178" width="29.44140625" bestFit="1" customWidth="1"/>
    <col min="179" max="181" width="27.5546875" bestFit="1" customWidth="1"/>
    <col min="182" max="182" width="23.6640625" bestFit="1" customWidth="1"/>
    <col min="183" max="183" width="27.5546875" bestFit="1" customWidth="1"/>
    <col min="184" max="184" width="31.44140625" bestFit="1" customWidth="1"/>
    <col min="185" max="185" width="29.44140625" bestFit="1" customWidth="1"/>
    <col min="186" max="187" width="27.5546875" bestFit="1" customWidth="1"/>
    <col min="188" max="188" width="33.109375" bestFit="1" customWidth="1"/>
  </cols>
  <sheetData>
    <row r="1" spans="1:5" ht="33" customHeight="1">
      <c r="A1" s="82" t="s">
        <v>67</v>
      </c>
      <c r="B1" s="82"/>
      <c r="C1" s="82"/>
      <c r="D1" s="82"/>
      <c r="E1" s="82"/>
    </row>
    <row r="2" spans="1:5" ht="9" customHeight="1">
      <c r="A2" s="1"/>
      <c r="B2" s="2"/>
      <c r="C2" s="2"/>
      <c r="D2" s="2"/>
      <c r="E2" s="2"/>
    </row>
    <row r="3" spans="1:5" ht="16.5">
      <c r="A3" s="3"/>
      <c r="B3" s="4"/>
      <c r="C3" s="4"/>
      <c r="D3" s="4"/>
      <c r="E3" s="4"/>
    </row>
    <row r="4" spans="1:5" ht="9" customHeight="1">
      <c r="A4" s="1"/>
      <c r="B4" s="5"/>
      <c r="C4" s="4"/>
      <c r="D4" s="4"/>
      <c r="E4" s="4"/>
    </row>
    <row r="5" spans="1:5" s="33" customFormat="1" ht="15" customHeight="1">
      <c r="A5" s="31"/>
      <c r="B5" s="15"/>
      <c r="C5" s="15"/>
      <c r="D5" s="15"/>
      <c r="E5" s="32" t="s">
        <v>37</v>
      </c>
    </row>
    <row r="6" spans="1:5" s="33" customFormat="1" ht="19.5" customHeight="1">
      <c r="A6" s="83" t="s">
        <v>45</v>
      </c>
      <c r="B6" s="86" t="s">
        <v>48</v>
      </c>
      <c r="C6" s="86"/>
      <c r="D6" s="86"/>
      <c r="E6" s="87"/>
    </row>
    <row r="7" spans="1:5" s="33" customFormat="1" ht="19.5" customHeight="1">
      <c r="A7" s="84"/>
      <c r="B7" s="88" t="s">
        <v>49</v>
      </c>
      <c r="C7" s="88"/>
      <c r="D7" s="88" t="s">
        <v>50</v>
      </c>
      <c r="E7" s="89"/>
    </row>
    <row r="8" spans="1:5" s="33" customFormat="1" ht="19.5" customHeight="1" thickBot="1">
      <c r="A8" s="85"/>
      <c r="B8" s="48" t="s">
        <v>46</v>
      </c>
      <c r="C8" s="49" t="s">
        <v>47</v>
      </c>
      <c r="D8" s="48" t="s">
        <v>46</v>
      </c>
      <c r="E8" s="50" t="s">
        <v>47</v>
      </c>
    </row>
    <row r="9" spans="1:5" s="33" customFormat="1" ht="15.75" customHeight="1" thickTop="1">
      <c r="A9" s="16" t="s">
        <v>38</v>
      </c>
      <c r="B9" s="67">
        <v>10525798545.35</v>
      </c>
      <c r="C9" s="39"/>
      <c r="D9" s="67">
        <v>1199236003.8903</v>
      </c>
      <c r="E9" s="40"/>
    </row>
    <row r="10" spans="1:5" s="33" customFormat="1" ht="15.75" customHeight="1">
      <c r="A10" s="16" t="s">
        <v>39</v>
      </c>
      <c r="B10" s="67">
        <v>3877992208.0500002</v>
      </c>
      <c r="C10" s="39"/>
      <c r="D10" s="67">
        <v>362345104.66244698</v>
      </c>
      <c r="E10" s="40"/>
    </row>
    <row r="11" spans="1:5" s="33" customFormat="1" ht="15.75" customHeight="1">
      <c r="A11" s="16" t="s">
        <v>40</v>
      </c>
      <c r="B11" s="67">
        <v>1141557835.2625</v>
      </c>
      <c r="C11" s="39"/>
      <c r="D11" s="67">
        <v>178704939.101266</v>
      </c>
      <c r="E11" s="40"/>
    </row>
    <row r="12" spans="1:5" s="33" customFormat="1" ht="15.75" customHeight="1">
      <c r="A12" s="46" t="s">
        <v>41</v>
      </c>
      <c r="B12" s="68">
        <v>4478174155.7375002</v>
      </c>
      <c r="C12" s="53"/>
      <c r="D12" s="68">
        <v>478996139.978903</v>
      </c>
      <c r="E12" s="54"/>
    </row>
    <row r="13" spans="1:5" s="33" customFormat="1" ht="15.75" customHeight="1" thickBot="1">
      <c r="A13" s="19" t="s">
        <v>42</v>
      </c>
      <c r="B13" s="63">
        <f>B10+B11</f>
        <v>5019550043.3125</v>
      </c>
      <c r="C13" s="51">
        <f>B13/$B$13*100</f>
        <v>100</v>
      </c>
      <c r="D13" s="63">
        <f>D10+D11</f>
        <v>541050043.763713</v>
      </c>
      <c r="E13" s="52">
        <f>D13/$D$13*100</f>
        <v>100</v>
      </c>
    </row>
    <row r="14" spans="1:5" s="33" customFormat="1" ht="15.75" customHeight="1">
      <c r="A14" s="16" t="s">
        <v>6</v>
      </c>
      <c r="B14" s="64">
        <v>1028074346.3</v>
      </c>
      <c r="C14" s="22">
        <f t="shared" ref="C14:C43" si="0">B14/$B$13*100</f>
        <v>20.481404457152365</v>
      </c>
      <c r="D14" s="64">
        <v>179189820.14767933</v>
      </c>
      <c r="E14" s="22">
        <f t="shared" ref="E14:E43" si="1">D14/$D$13*100</f>
        <v>33.118899483156675</v>
      </c>
    </row>
    <row r="15" spans="1:5" s="33" customFormat="1" ht="15.75" customHeight="1">
      <c r="A15" s="16" t="s">
        <v>7</v>
      </c>
      <c r="B15" s="64">
        <v>4539951.2874999996</v>
      </c>
      <c r="C15" s="23">
        <f t="shared" si="0"/>
        <v>9.044538351696553E-2</v>
      </c>
      <c r="D15" s="64">
        <v>613470.15611814347</v>
      </c>
      <c r="E15" s="23">
        <f t="shared" si="1"/>
        <v>0.11338510424112594</v>
      </c>
    </row>
    <row r="16" spans="1:5" s="34" customFormat="1" ht="15.75" customHeight="1">
      <c r="A16" s="16" t="s">
        <v>56</v>
      </c>
      <c r="B16" s="72">
        <v>9675204.5</v>
      </c>
      <c r="C16" s="24">
        <f t="shared" si="0"/>
        <v>0.19275043413283996</v>
      </c>
      <c r="D16" s="72">
        <v>1641168.9746835444</v>
      </c>
      <c r="E16" s="24">
        <f t="shared" si="1"/>
        <v>0.30333034690600164</v>
      </c>
    </row>
    <row r="17" spans="1:5" s="33" customFormat="1" ht="15.75" customHeight="1">
      <c r="A17" s="16" t="s">
        <v>8</v>
      </c>
      <c r="B17" s="64">
        <v>19576134.637499999</v>
      </c>
      <c r="C17" s="23">
        <f t="shared" si="0"/>
        <v>0.38999779798153628</v>
      </c>
      <c r="D17" s="64">
        <v>13388557.708860759</v>
      </c>
      <c r="E17" s="23">
        <f t="shared" si="1"/>
        <v>2.4745507117466938</v>
      </c>
    </row>
    <row r="18" spans="1:5" s="33" customFormat="1" ht="15.75" customHeight="1">
      <c r="A18" s="16" t="s">
        <v>9</v>
      </c>
      <c r="B18" s="64">
        <v>106383782.27500001</v>
      </c>
      <c r="C18" s="23">
        <f t="shared" si="0"/>
        <v>2.1193888168668451</v>
      </c>
      <c r="D18" s="64">
        <v>83850634.523206756</v>
      </c>
      <c r="E18" s="62">
        <f t="shared" si="1"/>
        <v>15.49775949372734</v>
      </c>
    </row>
    <row r="19" spans="1:5" s="33" customFormat="1" ht="15.75" customHeight="1">
      <c r="A19" s="16" t="s">
        <v>10</v>
      </c>
      <c r="B19" s="64">
        <v>0</v>
      </c>
      <c r="C19" s="23">
        <f t="shared" si="0"/>
        <v>0</v>
      </c>
      <c r="D19" s="64">
        <v>213350.21097046413</v>
      </c>
      <c r="E19" s="23">
        <f t="shared" si="1"/>
        <v>3.9432620592049758E-2</v>
      </c>
    </row>
    <row r="20" spans="1:5" s="33" customFormat="1" ht="15.75" customHeight="1">
      <c r="A20" s="16" t="s">
        <v>11</v>
      </c>
      <c r="B20" s="64">
        <v>0</v>
      </c>
      <c r="C20" s="23">
        <f t="shared" si="0"/>
        <v>0</v>
      </c>
      <c r="D20" s="64">
        <v>12405.06329113924</v>
      </c>
      <c r="E20" s="23">
        <f t="shared" si="1"/>
        <v>2.2927755822448044E-3</v>
      </c>
    </row>
    <row r="21" spans="1:5" s="33" customFormat="1" ht="15.75" customHeight="1">
      <c r="A21" s="16" t="s">
        <v>12</v>
      </c>
      <c r="B21" s="64">
        <v>20123.9375</v>
      </c>
      <c r="C21" s="23">
        <f t="shared" si="0"/>
        <v>4.0091118379845497E-4</v>
      </c>
      <c r="D21" s="64">
        <v>350713.08016877639</v>
      </c>
      <c r="E21" s="23">
        <f t="shared" si="1"/>
        <v>6.4820820959389763E-2</v>
      </c>
    </row>
    <row r="22" spans="1:5" s="33" customFormat="1" ht="15.75" customHeight="1">
      <c r="A22" s="16" t="s">
        <v>13</v>
      </c>
      <c r="B22" s="64">
        <v>240535.23749999999</v>
      </c>
      <c r="C22" s="23">
        <f t="shared" si="0"/>
        <v>4.7919681131670926E-3</v>
      </c>
      <c r="D22" s="64">
        <v>27598.98734177215</v>
      </c>
      <c r="E22" s="23">
        <f t="shared" si="1"/>
        <v>5.1010045484489713E-3</v>
      </c>
    </row>
    <row r="23" spans="1:5" s="33" customFormat="1" ht="15.75" customHeight="1">
      <c r="A23" s="16" t="s">
        <v>14</v>
      </c>
      <c r="B23" s="64">
        <v>107125</v>
      </c>
      <c r="C23" s="23">
        <f t="shared" si="0"/>
        <v>2.1341554337668501E-3</v>
      </c>
      <c r="D23" s="64">
        <v>374517.11392405065</v>
      </c>
      <c r="E23" s="23">
        <f t="shared" si="1"/>
        <v>6.9220420225602916E-2</v>
      </c>
    </row>
    <row r="24" spans="1:5" s="33" customFormat="1" ht="15.75" customHeight="1">
      <c r="A24" s="16" t="s">
        <v>15</v>
      </c>
      <c r="B24" s="64">
        <v>105473477.45</v>
      </c>
      <c r="C24" s="23">
        <f t="shared" si="0"/>
        <v>2.1012536291080779</v>
      </c>
      <c r="D24" s="64">
        <v>5405997.801687764</v>
      </c>
      <c r="E24" s="23">
        <f t="shared" si="1"/>
        <v>0.99916779676829071</v>
      </c>
    </row>
    <row r="25" spans="1:5" s="33" customFormat="1" ht="15.75" customHeight="1">
      <c r="A25" s="16" t="s">
        <v>16</v>
      </c>
      <c r="B25" s="64">
        <v>77092687.712500006</v>
      </c>
      <c r="C25" s="23">
        <f t="shared" si="0"/>
        <v>1.5358485730251834</v>
      </c>
      <c r="D25" s="64">
        <v>8934630.6540084388</v>
      </c>
      <c r="E25" s="23">
        <f t="shared" si="1"/>
        <v>1.6513501397867669</v>
      </c>
    </row>
    <row r="26" spans="1:5" s="34" customFormat="1" ht="15.75" customHeight="1">
      <c r="A26" s="17" t="s">
        <v>57</v>
      </c>
      <c r="B26" s="72">
        <v>123303668.96250001</v>
      </c>
      <c r="C26" s="24">
        <f t="shared" si="0"/>
        <v>2.4564685658782572</v>
      </c>
      <c r="D26" s="72">
        <v>14082161.561181435</v>
      </c>
      <c r="E26" s="24">
        <f t="shared" si="1"/>
        <v>2.6027465894321944</v>
      </c>
    </row>
    <row r="27" spans="1:5" s="33" customFormat="1" ht="15.75" customHeight="1">
      <c r="A27" s="16" t="s">
        <v>17</v>
      </c>
      <c r="B27" s="64">
        <v>0</v>
      </c>
      <c r="C27" s="23">
        <f t="shared" si="0"/>
        <v>0</v>
      </c>
      <c r="D27" s="64">
        <v>0</v>
      </c>
      <c r="E27" s="23">
        <f t="shared" si="1"/>
        <v>0</v>
      </c>
    </row>
    <row r="28" spans="1:5" s="33" customFormat="1" ht="15.75" customHeight="1">
      <c r="A28" s="16" t="s">
        <v>18</v>
      </c>
      <c r="B28" s="64">
        <v>4092503</v>
      </c>
      <c r="C28" s="23">
        <f t="shared" si="0"/>
        <v>8.1531272020136616E-2</v>
      </c>
      <c r="D28" s="64">
        <v>700559.78059071733</v>
      </c>
      <c r="E28" s="23">
        <f t="shared" si="1"/>
        <v>0.12948151260046203</v>
      </c>
    </row>
    <row r="29" spans="1:5" s="33" customFormat="1" ht="15.75" customHeight="1">
      <c r="A29" s="16" t="s">
        <v>19</v>
      </c>
      <c r="B29" s="64">
        <v>45191257.424999997</v>
      </c>
      <c r="C29" s="23">
        <f t="shared" si="0"/>
        <v>0.90030494835304786</v>
      </c>
      <c r="D29" s="64">
        <v>5345320.2405063296</v>
      </c>
      <c r="E29" s="23">
        <f t="shared" si="1"/>
        <v>0.98795301878595432</v>
      </c>
    </row>
    <row r="30" spans="1:5" s="34" customFormat="1" ht="15.75" customHeight="1">
      <c r="A30" s="16" t="s">
        <v>58</v>
      </c>
      <c r="B30" s="72">
        <v>96988992.9375</v>
      </c>
      <c r="C30" s="24">
        <f>B30/$B$13*100</f>
        <v>1.9322248428764555</v>
      </c>
      <c r="D30" s="72">
        <v>6394978.5021097045</v>
      </c>
      <c r="E30" s="24">
        <f t="shared" si="1"/>
        <v>1.1819569327865198</v>
      </c>
    </row>
    <row r="31" spans="1:5" s="34" customFormat="1" ht="15.75" customHeight="1">
      <c r="A31" s="16" t="s">
        <v>59</v>
      </c>
      <c r="B31" s="72">
        <v>18532178.0625</v>
      </c>
      <c r="C31" s="24">
        <f>B31/$B$13*100</f>
        <v>0.36919998610613014</v>
      </c>
      <c r="D31" s="72">
        <v>3150046.0126582277</v>
      </c>
      <c r="E31" s="24">
        <f t="shared" si="1"/>
        <v>0.58220973253149089</v>
      </c>
    </row>
    <row r="32" spans="1:5" s="34" customFormat="1" ht="15.75" customHeight="1">
      <c r="A32" s="16" t="s">
        <v>60</v>
      </c>
      <c r="B32" s="72">
        <v>11761446.324999999</v>
      </c>
      <c r="C32" s="24">
        <f>B32/$B$13*100</f>
        <v>0.23431276157251713</v>
      </c>
      <c r="D32" s="72">
        <v>5449486.7130801687</v>
      </c>
      <c r="E32" s="24">
        <f t="shared" si="1"/>
        <v>1.0072056690305091</v>
      </c>
    </row>
    <row r="33" spans="1:5" s="33" customFormat="1" ht="15.75" customHeight="1">
      <c r="A33" s="16" t="s">
        <v>20</v>
      </c>
      <c r="B33" s="64">
        <v>12768491.487500001</v>
      </c>
      <c r="C33" s="23">
        <f>B33/$B$13*100</f>
        <v>0.2543752204345755</v>
      </c>
      <c r="D33" s="64">
        <v>1119290.0210970463</v>
      </c>
      <c r="E33" s="23">
        <f t="shared" si="1"/>
        <v>0.20687365873051511</v>
      </c>
    </row>
    <row r="34" spans="1:5" s="34" customFormat="1" ht="15.75" customHeight="1">
      <c r="A34" s="17" t="s">
        <v>61</v>
      </c>
      <c r="B34" s="72">
        <v>2025468.5</v>
      </c>
      <c r="C34" s="24">
        <f>B34/$B$13*100</f>
        <v>4.0351594914339241E-2</v>
      </c>
      <c r="D34" s="72">
        <v>169750.45991561181</v>
      </c>
      <c r="E34" s="24">
        <f t="shared" si="1"/>
        <v>3.1374262302018244E-2</v>
      </c>
    </row>
    <row r="35" spans="1:5" s="34" customFormat="1" ht="15.75" customHeight="1">
      <c r="A35" s="17" t="s">
        <v>73</v>
      </c>
      <c r="B35" s="72">
        <v>152576597</v>
      </c>
      <c r="C35" s="24">
        <f t="shared" si="0"/>
        <v>3.0396468943122978</v>
      </c>
      <c r="D35" s="72">
        <v>12618821.303797469</v>
      </c>
      <c r="E35" s="24">
        <f t="shared" si="1"/>
        <v>2.332283575104626</v>
      </c>
    </row>
    <row r="36" spans="1:5" s="33" customFormat="1" ht="15.75" customHeight="1">
      <c r="A36" s="16" t="s">
        <v>21</v>
      </c>
      <c r="B36" s="64">
        <v>375094.1875</v>
      </c>
      <c r="C36" s="23">
        <f t="shared" si="0"/>
        <v>7.4726655629170288E-3</v>
      </c>
      <c r="D36" s="64">
        <v>697001.62869198318</v>
      </c>
      <c r="E36" s="23">
        <f t="shared" si="1"/>
        <v>0.12882387437646659</v>
      </c>
    </row>
    <row r="37" spans="1:5" s="33" customFormat="1" ht="15.75" customHeight="1">
      <c r="A37" s="16" t="s">
        <v>22</v>
      </c>
      <c r="B37" s="64">
        <v>1552797.7749999999</v>
      </c>
      <c r="C37" s="23">
        <f t="shared" si="0"/>
        <v>3.0934999384432438E-2</v>
      </c>
      <c r="D37" s="64">
        <v>13487.333333333334</v>
      </c>
      <c r="E37" s="23">
        <f t="shared" si="1"/>
        <v>2.4928069942497799E-3</v>
      </c>
    </row>
    <row r="38" spans="1:5" s="33" customFormat="1" ht="15.75" customHeight="1">
      <c r="A38" s="16" t="s">
        <v>23</v>
      </c>
      <c r="B38" s="64">
        <v>360659.3125</v>
      </c>
      <c r="C38" s="23">
        <f t="shared" si="0"/>
        <v>7.1850924761772822E-3</v>
      </c>
      <c r="D38" s="64">
        <v>434750.64978902956</v>
      </c>
      <c r="E38" s="23">
        <f t="shared" si="1"/>
        <v>8.0353130879496526E-2</v>
      </c>
    </row>
    <row r="39" spans="1:5" s="33" customFormat="1" ht="15.75" customHeight="1">
      <c r="A39" s="16" t="s">
        <v>24</v>
      </c>
      <c r="B39" s="64">
        <v>10231617.387499999</v>
      </c>
      <c r="C39" s="23">
        <f t="shared" si="0"/>
        <v>0.20383534976668852</v>
      </c>
      <c r="D39" s="64">
        <v>2480435.4936708859</v>
      </c>
      <c r="E39" s="23">
        <f t="shared" si="1"/>
        <v>0.45844844155564657</v>
      </c>
    </row>
    <row r="40" spans="1:5" s="33" customFormat="1" ht="15.75" customHeight="1">
      <c r="A40" s="16" t="s">
        <v>25</v>
      </c>
      <c r="B40" s="64">
        <v>527280.44999999995</v>
      </c>
      <c r="C40" s="23">
        <f t="shared" si="0"/>
        <v>1.0504536172569707E-2</v>
      </c>
      <c r="D40" s="64">
        <v>913452.43881856545</v>
      </c>
      <c r="E40" s="23">
        <f t="shared" si="1"/>
        <v>0.16882956564688642</v>
      </c>
    </row>
    <row r="41" spans="1:5" s="33" customFormat="1" ht="15.75" customHeight="1">
      <c r="A41" s="16" t="s">
        <v>26</v>
      </c>
      <c r="B41" s="64">
        <v>7811543.4000000004</v>
      </c>
      <c r="C41" s="23">
        <f t="shared" si="0"/>
        <v>0.1556223831338677</v>
      </c>
      <c r="D41" s="64">
        <v>182070.24894514767</v>
      </c>
      <c r="E41" s="23">
        <f t="shared" si="1"/>
        <v>3.3651277001774213E-2</v>
      </c>
    </row>
    <row r="42" spans="1:5" s="33" customFormat="1" ht="15.75" customHeight="1">
      <c r="A42" s="16" t="s">
        <v>27</v>
      </c>
      <c r="B42" s="64">
        <v>11364204.9375</v>
      </c>
      <c r="C42" s="23">
        <f t="shared" si="0"/>
        <v>0.22639887717904963</v>
      </c>
      <c r="D42" s="64">
        <v>308624.78059071727</v>
      </c>
      <c r="E42" s="23">
        <f t="shared" si="1"/>
        <v>5.7041817877663763E-2</v>
      </c>
    </row>
    <row r="43" spans="1:5" s="33" customFormat="1" ht="15.75" customHeight="1" thickBot="1">
      <c r="A43" s="19" t="s">
        <v>28</v>
      </c>
      <c r="B43" s="70">
        <v>205501523.11250001</v>
      </c>
      <c r="C43" s="25">
        <f t="shared" si="0"/>
        <v>4.0940227976467289</v>
      </c>
      <c r="D43" s="71">
        <v>10316538.70464135</v>
      </c>
      <c r="E43" s="25">
        <f t="shared" si="1"/>
        <v>1.9067623824362505</v>
      </c>
    </row>
  </sheetData>
  <mergeCells count="5">
    <mergeCell ref="A1:E1"/>
    <mergeCell ref="A6:A8"/>
    <mergeCell ref="B6:E6"/>
    <mergeCell ref="B7:C7"/>
    <mergeCell ref="D7:E7"/>
  </mergeCells>
  <phoneticPr fontId="2" type="noConversion"/>
  <printOptions horizontalCentered="1"/>
  <pageMargins left="0.94488188976377963" right="0.62992125984251968" top="1.0236220472440944" bottom="0.74803149606299213" header="0.51181102362204722" footer="0.31496062992125984"/>
  <pageSetup paperSize="9" orientation="portrait" horizontalDpi="1200" verticalDpi="1200" r:id="rId1"/>
  <headerFooter>
    <oddHeader>&amp;R113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tabSelected="1" zoomScale="90" zoomScaleNormal="90" workbookViewId="0">
      <selection activeCell="C11" sqref="C11"/>
    </sheetView>
  </sheetViews>
  <sheetFormatPr defaultRowHeight="13.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</cols>
  <sheetData>
    <row r="1" spans="1:5" ht="33" customHeight="1">
      <c r="A1" s="82" t="s">
        <v>68</v>
      </c>
      <c r="B1" s="82"/>
      <c r="C1" s="82"/>
      <c r="D1" s="82"/>
      <c r="E1" s="82"/>
    </row>
    <row r="2" spans="1:5" ht="9" customHeight="1">
      <c r="A2" s="26"/>
      <c r="B2" s="27"/>
      <c r="C2" s="27"/>
      <c r="D2" s="27"/>
      <c r="E2" s="27"/>
    </row>
    <row r="3" spans="1:5" ht="16.5">
      <c r="A3" s="28" t="s">
        <v>31</v>
      </c>
      <c r="B3" s="29"/>
      <c r="C3" s="29"/>
      <c r="D3" s="29"/>
      <c r="E3" s="29"/>
    </row>
    <row r="4" spans="1:5" ht="9" customHeight="1">
      <c r="B4" s="9"/>
      <c r="C4"/>
      <c r="E4"/>
    </row>
    <row r="5" spans="1:5" s="15" customFormat="1" ht="15" customHeight="1">
      <c r="A5" s="31"/>
      <c r="E5" s="32" t="s">
        <v>0</v>
      </c>
    </row>
    <row r="6" spans="1:5" s="15" customFormat="1" ht="19.5" customHeight="1">
      <c r="A6" s="83" t="s">
        <v>36</v>
      </c>
      <c r="B6" s="86" t="s">
        <v>43</v>
      </c>
      <c r="C6" s="86"/>
      <c r="D6" s="86"/>
      <c r="E6" s="87"/>
    </row>
    <row r="7" spans="1:5" s="15" customFormat="1" ht="19.5" customHeight="1">
      <c r="A7" s="84"/>
      <c r="B7" s="88" t="s">
        <v>75</v>
      </c>
      <c r="C7" s="88"/>
      <c r="D7" s="88" t="s">
        <v>74</v>
      </c>
      <c r="E7" s="89"/>
    </row>
    <row r="8" spans="1:5" s="15" customFormat="1" ht="19.5" customHeight="1" thickBot="1">
      <c r="A8" s="85"/>
      <c r="B8" s="48" t="s">
        <v>34</v>
      </c>
      <c r="C8" s="49" t="s">
        <v>35</v>
      </c>
      <c r="D8" s="48" t="s">
        <v>34</v>
      </c>
      <c r="E8" s="50" t="s">
        <v>35</v>
      </c>
    </row>
    <row r="9" spans="1:5" s="15" customFormat="1" ht="15.75" customHeight="1" thickTop="1">
      <c r="A9" s="16" t="s">
        <v>1</v>
      </c>
      <c r="B9" s="73">
        <v>347548849.71062702</v>
      </c>
      <c r="C9" s="21"/>
      <c r="D9" s="73">
        <v>1057071875.78496</v>
      </c>
      <c r="E9" s="21"/>
    </row>
    <row r="10" spans="1:5" s="15" customFormat="1" ht="15.75" customHeight="1">
      <c r="A10" s="16" t="s">
        <v>2</v>
      </c>
      <c r="B10" s="73">
        <v>126567702.190781</v>
      </c>
      <c r="C10" s="21"/>
      <c r="D10" s="73">
        <v>328627462.65181202</v>
      </c>
      <c r="E10" s="21"/>
    </row>
    <row r="11" spans="1:5" s="15" customFormat="1" ht="15.75" customHeight="1">
      <c r="A11" s="16" t="s">
        <v>3</v>
      </c>
      <c r="B11" s="73">
        <v>69811358.3085787</v>
      </c>
      <c r="C11" s="21"/>
      <c r="D11" s="73">
        <v>170139554.373732</v>
      </c>
      <c r="E11" s="21"/>
    </row>
    <row r="12" spans="1:5" s="15" customFormat="1" ht="15.75" customHeight="1">
      <c r="A12" s="46" t="s">
        <v>4</v>
      </c>
      <c r="B12" s="74">
        <v>100531134.00426801</v>
      </c>
      <c r="C12" s="56"/>
      <c r="D12" s="74">
        <v>427705866.850362</v>
      </c>
      <c r="E12" s="56"/>
    </row>
    <row r="13" spans="1:5" s="15" customFormat="1" ht="15.75" customHeight="1" thickBot="1">
      <c r="A13" s="19" t="s">
        <v>5</v>
      </c>
      <c r="B13" s="63">
        <f>B10+B11</f>
        <v>196379060.4993597</v>
      </c>
      <c r="C13" s="55">
        <f>B13/$B$13*100</f>
        <v>100</v>
      </c>
      <c r="D13" s="63">
        <f>D10+D11</f>
        <v>498767017.02554405</v>
      </c>
      <c r="E13" s="55">
        <f>D13/$D$13*100</f>
        <v>100</v>
      </c>
    </row>
    <row r="14" spans="1:5" s="15" customFormat="1" ht="15.75" customHeight="1">
      <c r="A14" s="16" t="s">
        <v>6</v>
      </c>
      <c r="B14" s="75">
        <v>50638655.20699957</v>
      </c>
      <c r="C14" s="22">
        <f t="shared" ref="C14:C43" si="0">B14/$B$13*100</f>
        <v>25.786178566204455</v>
      </c>
      <c r="D14" s="75">
        <v>130598991.90905797</v>
      </c>
      <c r="E14" s="22">
        <f t="shared" ref="E14:E43" si="1">D14/$D$13*100</f>
        <v>26.184368142043645</v>
      </c>
    </row>
    <row r="15" spans="1:5" s="15" customFormat="1" ht="15.75" customHeight="1">
      <c r="A15" s="16" t="s">
        <v>7</v>
      </c>
      <c r="B15" s="75">
        <v>181355.35510029877</v>
      </c>
      <c r="C15" s="23">
        <f t="shared" si="0"/>
        <v>9.2349639844055614E-2</v>
      </c>
      <c r="D15" s="75">
        <v>742343.05797101452</v>
      </c>
      <c r="E15" s="23">
        <f t="shared" si="1"/>
        <v>0.14883563520259718</v>
      </c>
    </row>
    <row r="16" spans="1:5" s="18" customFormat="1" ht="15.75" customHeight="1">
      <c r="A16" s="16" t="s">
        <v>56</v>
      </c>
      <c r="B16" s="78">
        <v>337531.86982501065</v>
      </c>
      <c r="C16" s="24">
        <f t="shared" si="0"/>
        <v>0.17187772920734143</v>
      </c>
      <c r="D16" s="78">
        <v>916388.41992753628</v>
      </c>
      <c r="E16" s="24">
        <f t="shared" si="1"/>
        <v>0.18373075777795547</v>
      </c>
    </row>
    <row r="17" spans="1:5" s="15" customFormat="1" ht="15.75" customHeight="1">
      <c r="A17" s="16" t="s">
        <v>8</v>
      </c>
      <c r="B17" s="75">
        <v>1859135.7575757576</v>
      </c>
      <c r="C17" s="23">
        <f t="shared" si="0"/>
        <v>0.9467077359715852</v>
      </c>
      <c r="D17" s="75">
        <v>4403801.0358695649</v>
      </c>
      <c r="E17" s="23">
        <f t="shared" si="1"/>
        <v>0.88293750098636281</v>
      </c>
    </row>
    <row r="18" spans="1:5" s="15" customFormat="1" ht="15.75" customHeight="1">
      <c r="A18" s="16" t="s">
        <v>9</v>
      </c>
      <c r="B18" s="75">
        <v>20783254.882202305</v>
      </c>
      <c r="C18" s="62">
        <f t="shared" si="0"/>
        <v>10.58323368558435</v>
      </c>
      <c r="D18" s="75">
        <v>46761548.386413045</v>
      </c>
      <c r="E18" s="62">
        <f t="shared" si="1"/>
        <v>9.3754291663632969</v>
      </c>
    </row>
    <row r="19" spans="1:5" s="15" customFormat="1" ht="15.75" customHeight="1">
      <c r="A19" s="16" t="s">
        <v>10</v>
      </c>
      <c r="B19" s="75">
        <v>107322.02475458813</v>
      </c>
      <c r="C19" s="23">
        <f t="shared" si="0"/>
        <v>5.4650442099929517E-2</v>
      </c>
      <c r="D19" s="75">
        <v>43923.297463768118</v>
      </c>
      <c r="E19" s="23">
        <f t="shared" si="1"/>
        <v>8.8063757154011272E-3</v>
      </c>
    </row>
    <row r="20" spans="1:5" s="15" customFormat="1" ht="15.75" customHeight="1">
      <c r="A20" s="16" t="s">
        <v>11</v>
      </c>
      <c r="B20" s="75">
        <v>18357.515578318395</v>
      </c>
      <c r="C20" s="23">
        <f t="shared" si="0"/>
        <v>9.3480005106645527E-3</v>
      </c>
      <c r="D20" s="75">
        <v>78938.726811594199</v>
      </c>
      <c r="E20" s="23">
        <f t="shared" si="1"/>
        <v>1.5826773647214003E-2</v>
      </c>
    </row>
    <row r="21" spans="1:5" s="15" customFormat="1" ht="15.75" customHeight="1">
      <c r="A21" s="16" t="s">
        <v>12</v>
      </c>
      <c r="B21" s="75">
        <v>4649.879641485275</v>
      </c>
      <c r="C21" s="23">
        <f t="shared" si="0"/>
        <v>2.3678082732758749E-3</v>
      </c>
      <c r="D21" s="75">
        <v>64471.408152173914</v>
      </c>
      <c r="E21" s="23">
        <f t="shared" si="1"/>
        <v>1.292615709367808E-2</v>
      </c>
    </row>
    <row r="22" spans="1:5" s="15" customFormat="1" ht="15.75" customHeight="1">
      <c r="A22" s="16" t="s">
        <v>13</v>
      </c>
      <c r="B22" s="75">
        <v>20891.239863422961</v>
      </c>
      <c r="C22" s="23">
        <f t="shared" si="0"/>
        <v>1.0638221717885792E-2</v>
      </c>
      <c r="D22" s="75">
        <v>123854.39003623188</v>
      </c>
      <c r="E22" s="23">
        <f t="shared" si="1"/>
        <v>2.4832113152720513E-2</v>
      </c>
    </row>
    <row r="23" spans="1:5" s="15" customFormat="1" ht="15.75" customHeight="1">
      <c r="A23" s="16" t="s">
        <v>14</v>
      </c>
      <c r="B23" s="75">
        <v>264698.75032010244</v>
      </c>
      <c r="C23" s="23">
        <f t="shared" si="0"/>
        <v>0.13478970194022569</v>
      </c>
      <c r="D23" s="75">
        <v>1025643.1675724637</v>
      </c>
      <c r="E23" s="23">
        <f t="shared" si="1"/>
        <v>0.2056357242082702</v>
      </c>
    </row>
    <row r="24" spans="1:5" s="15" customFormat="1" ht="15.75" customHeight="1">
      <c r="A24" s="16" t="s">
        <v>15</v>
      </c>
      <c r="B24" s="75">
        <v>1213404.3849765258</v>
      </c>
      <c r="C24" s="23">
        <f t="shared" si="0"/>
        <v>0.6178888838204224</v>
      </c>
      <c r="D24" s="75">
        <v>4572600.3443840584</v>
      </c>
      <c r="E24" s="23">
        <f t="shared" si="1"/>
        <v>0.91678081915947451</v>
      </c>
    </row>
    <row r="25" spans="1:5" s="15" customFormat="1" ht="15.75" customHeight="1">
      <c r="A25" s="16" t="s">
        <v>16</v>
      </c>
      <c r="B25" s="75">
        <v>3505081.65130175</v>
      </c>
      <c r="C25" s="23">
        <f t="shared" si="0"/>
        <v>1.7848550870896842</v>
      </c>
      <c r="D25" s="75">
        <v>10159861.632971015</v>
      </c>
      <c r="E25" s="23">
        <f t="shared" si="1"/>
        <v>2.0369954881059598</v>
      </c>
    </row>
    <row r="26" spans="1:5" s="18" customFormat="1" ht="15.75" customHeight="1">
      <c r="A26" s="17" t="s">
        <v>57</v>
      </c>
      <c r="B26" s="78">
        <v>2756343.7332479726</v>
      </c>
      <c r="C26" s="24">
        <f t="shared" si="0"/>
        <v>1.4035833180172281</v>
      </c>
      <c r="D26" s="78">
        <v>8188071.8429347826</v>
      </c>
      <c r="E26" s="24">
        <f t="shared" si="1"/>
        <v>1.6416626527883331</v>
      </c>
    </row>
    <row r="27" spans="1:5" s="15" customFormat="1" ht="15.75" customHeight="1">
      <c r="A27" s="16" t="s">
        <v>17</v>
      </c>
      <c r="B27" s="75">
        <v>4851.4703371745627</v>
      </c>
      <c r="C27" s="23">
        <f t="shared" si="0"/>
        <v>2.4704621382942104E-3</v>
      </c>
      <c r="D27" s="75">
        <v>7244.0360507246378</v>
      </c>
      <c r="E27" s="23">
        <f t="shared" si="1"/>
        <v>1.4523887513503402E-3</v>
      </c>
    </row>
    <row r="28" spans="1:5" s="15" customFormat="1" ht="15.75" customHeight="1">
      <c r="A28" s="16" t="s">
        <v>18</v>
      </c>
      <c r="B28" s="75">
        <v>961145.53265044815</v>
      </c>
      <c r="C28" s="23">
        <f t="shared" si="0"/>
        <v>0.4894338175396159</v>
      </c>
      <c r="D28" s="75">
        <v>3426006.0043478259</v>
      </c>
      <c r="E28" s="23">
        <f t="shared" si="1"/>
        <v>0.6868950606997265</v>
      </c>
    </row>
    <row r="29" spans="1:5" s="15" customFormat="1" ht="15.75" customHeight="1">
      <c r="A29" s="16" t="s">
        <v>19</v>
      </c>
      <c r="B29" s="75">
        <v>2218443.1395646608</v>
      </c>
      <c r="C29" s="23">
        <f t="shared" si="0"/>
        <v>1.1296739753838949</v>
      </c>
      <c r="D29" s="75">
        <v>5318306.132065217</v>
      </c>
      <c r="E29" s="23">
        <f t="shared" si="1"/>
        <v>1.0662906628793465</v>
      </c>
    </row>
    <row r="30" spans="1:5" s="18" customFormat="1" ht="15.75" customHeight="1">
      <c r="A30" s="16" t="s">
        <v>58</v>
      </c>
      <c r="B30" s="78">
        <v>2962045.7699530516</v>
      </c>
      <c r="C30" s="24">
        <f t="shared" si="0"/>
        <v>1.5083307570680171</v>
      </c>
      <c r="D30" s="78">
        <v>7678551.7650362318</v>
      </c>
      <c r="E30" s="24">
        <f t="shared" si="1"/>
        <v>1.5395067241671634</v>
      </c>
    </row>
    <row r="31" spans="1:5" s="18" customFormat="1" ht="15.75" customHeight="1">
      <c r="A31" s="16" t="s">
        <v>59</v>
      </c>
      <c r="B31" s="78">
        <v>928609.53094323515</v>
      </c>
      <c r="C31" s="24">
        <f t="shared" si="0"/>
        <v>0.47286585880487142</v>
      </c>
      <c r="D31" s="78">
        <v>2076622.709963768</v>
      </c>
      <c r="E31" s="24">
        <f t="shared" si="1"/>
        <v>0.41635124999803569</v>
      </c>
    </row>
    <row r="32" spans="1:5" s="18" customFormat="1" ht="15.75" customHeight="1">
      <c r="A32" s="16" t="s">
        <v>60</v>
      </c>
      <c r="B32" s="78">
        <v>1434804.9116517284</v>
      </c>
      <c r="C32" s="24">
        <f t="shared" si="0"/>
        <v>0.73063029632754894</v>
      </c>
      <c r="D32" s="78">
        <v>3363094.5612318842</v>
      </c>
      <c r="E32" s="24">
        <f t="shared" si="1"/>
        <v>0.67428166787934285</v>
      </c>
    </row>
    <row r="33" spans="1:5" s="15" customFormat="1" ht="15.75" customHeight="1">
      <c r="A33" s="16" t="s">
        <v>20</v>
      </c>
      <c r="B33" s="75">
        <v>778627.53350405465</v>
      </c>
      <c r="C33" s="23">
        <f t="shared" si="0"/>
        <v>0.396492136953977</v>
      </c>
      <c r="D33" s="75">
        <v>2043933.3641304348</v>
      </c>
      <c r="E33" s="23">
        <f t="shared" si="1"/>
        <v>0.40979721881364023</v>
      </c>
    </row>
    <row r="34" spans="1:5" s="18" customFormat="1" ht="15.75" customHeight="1">
      <c r="A34" s="16" t="s">
        <v>61</v>
      </c>
      <c r="B34" s="78">
        <v>156539.288945796</v>
      </c>
      <c r="C34" s="24">
        <f t="shared" si="0"/>
        <v>7.9712820983939073E-2</v>
      </c>
      <c r="D34" s="78">
        <v>324272.67047101451</v>
      </c>
      <c r="E34" s="24">
        <f t="shared" si="1"/>
        <v>6.5014858521490221E-2</v>
      </c>
    </row>
    <row r="35" spans="1:5" s="18" customFormat="1" ht="15.75" customHeight="1">
      <c r="A35" s="16" t="s">
        <v>62</v>
      </c>
      <c r="B35" s="78">
        <v>3348410.3679043963</v>
      </c>
      <c r="C35" s="24">
        <f t="shared" si="0"/>
        <v>1.7050750519887092</v>
      </c>
      <c r="D35" s="78">
        <v>11206439.095833333</v>
      </c>
      <c r="E35" s="24">
        <f t="shared" si="1"/>
        <v>2.2468284215472494</v>
      </c>
    </row>
    <row r="36" spans="1:5" s="15" customFormat="1" ht="15.75" customHeight="1">
      <c r="A36" s="16" t="s">
        <v>21</v>
      </c>
      <c r="B36" s="75">
        <v>163404.93896713614</v>
      </c>
      <c r="C36" s="23">
        <f t="shared" si="0"/>
        <v>8.3208942211875456E-2</v>
      </c>
      <c r="D36" s="75">
        <v>333020.30471014493</v>
      </c>
      <c r="E36" s="23">
        <f t="shared" si="1"/>
        <v>6.6768710308101539E-2</v>
      </c>
    </row>
    <row r="37" spans="1:5" s="15" customFormat="1" ht="15.75" customHeight="1">
      <c r="A37" s="16" t="s">
        <v>22</v>
      </c>
      <c r="B37" s="75">
        <v>7892.2338881775504</v>
      </c>
      <c r="C37" s="23">
        <f t="shared" si="0"/>
        <v>4.0188775056306386E-3</v>
      </c>
      <c r="D37" s="75">
        <v>231172.40543478262</v>
      </c>
      <c r="E37" s="23">
        <f t="shared" si="1"/>
        <v>4.6348775589333577E-2</v>
      </c>
    </row>
    <row r="38" spans="1:5" s="15" customFormat="1" ht="15.75" customHeight="1">
      <c r="A38" s="16" t="s">
        <v>23</v>
      </c>
      <c r="B38" s="75">
        <v>164507.23516858727</v>
      </c>
      <c r="C38" s="23">
        <f t="shared" si="0"/>
        <v>8.3770252668625866E-2</v>
      </c>
      <c r="D38" s="75">
        <v>331593.23134057969</v>
      </c>
      <c r="E38" s="23">
        <f t="shared" si="1"/>
        <v>6.6482590071427553E-2</v>
      </c>
    </row>
    <row r="39" spans="1:5" s="15" customFormat="1" ht="15.75" customHeight="1">
      <c r="A39" s="16" t="s">
        <v>24</v>
      </c>
      <c r="B39" s="75">
        <v>446129.98420827999</v>
      </c>
      <c r="C39" s="23">
        <f t="shared" si="0"/>
        <v>0.22717798072454604</v>
      </c>
      <c r="D39" s="75">
        <v>1135779.7501811595</v>
      </c>
      <c r="E39" s="23">
        <f t="shared" si="1"/>
        <v>0.227717493621474</v>
      </c>
    </row>
    <row r="40" spans="1:5" s="15" customFormat="1" ht="15.75" customHeight="1">
      <c r="A40" s="16" t="s">
        <v>25</v>
      </c>
      <c r="B40" s="75">
        <v>296603.77592829708</v>
      </c>
      <c r="C40" s="23">
        <f t="shared" si="0"/>
        <v>0.15103635549232305</v>
      </c>
      <c r="D40" s="75">
        <v>831978.79003623186</v>
      </c>
      <c r="E40" s="23">
        <f t="shared" si="1"/>
        <v>0.16680709863251092</v>
      </c>
    </row>
    <row r="41" spans="1:5" s="15" customFormat="1" ht="15.75" customHeight="1">
      <c r="A41" s="16" t="s">
        <v>26</v>
      </c>
      <c r="B41" s="75">
        <v>66882.172428510457</v>
      </c>
      <c r="C41" s="23">
        <f t="shared" si="0"/>
        <v>3.4057690396542314E-2</v>
      </c>
      <c r="D41" s="75">
        <v>283884.59347826085</v>
      </c>
      <c r="E41" s="23">
        <f t="shared" si="1"/>
        <v>5.6917274757108061E-2</v>
      </c>
    </row>
    <row r="42" spans="1:5" s="15" customFormat="1" ht="15.75" customHeight="1">
      <c r="A42" s="16" t="s">
        <v>27</v>
      </c>
      <c r="B42" s="75">
        <v>159774.80324370466</v>
      </c>
      <c r="C42" s="23">
        <f t="shared" si="0"/>
        <v>8.136040718263117E-2</v>
      </c>
      <c r="D42" s="75">
        <v>385930.37246376812</v>
      </c>
      <c r="E42" s="23">
        <f t="shared" si="1"/>
        <v>7.7376883252086207E-2</v>
      </c>
    </row>
    <row r="43" spans="1:5" s="15" customFormat="1" ht="15.75" customHeight="1" thickBot="1">
      <c r="A43" s="19" t="s">
        <v>28</v>
      </c>
      <c r="B43" s="76">
        <v>5487955.4733247971</v>
      </c>
      <c r="C43" s="25">
        <f t="shared" si="0"/>
        <v>2.7945726287567663</v>
      </c>
      <c r="D43" s="77">
        <v>14539716.411775362</v>
      </c>
      <c r="E43" s="25">
        <f t="shared" si="1"/>
        <v>2.9151318983529979</v>
      </c>
    </row>
    <row r="44" spans="1:5" s="15" customFormat="1" ht="11.25">
      <c r="A44" s="31"/>
      <c r="C44" s="35"/>
      <c r="E44" s="35"/>
    </row>
    <row r="45" spans="1:5" s="15" customFormat="1" ht="11.25">
      <c r="A45" s="31"/>
      <c r="C45" s="35"/>
      <c r="E45" s="35"/>
    </row>
  </sheetData>
  <mergeCells count="5">
    <mergeCell ref="D7:E7"/>
    <mergeCell ref="A1:E1"/>
    <mergeCell ref="A6:A8"/>
    <mergeCell ref="B6:E6"/>
    <mergeCell ref="B7:C7"/>
  </mergeCells>
  <phoneticPr fontId="2" type="noConversion"/>
  <printOptions horizontalCentered="1"/>
  <pageMargins left="0.59055118110236227" right="0.94488188976377963" top="0.98425196850393704" bottom="0.74803149606299213" header="0.51181102362204722" footer="0.31496062992125984"/>
  <pageSetup paperSize="9" orientation="portrait" horizontalDpi="1200" verticalDpi="1200" r:id="rId1"/>
  <headerFooter>
    <oddHeader>&amp;L114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45"/>
  <sheetViews>
    <sheetView zoomScale="90" zoomScaleNormal="90" workbookViewId="0">
      <selection activeCell="E11" sqref="E11"/>
    </sheetView>
  </sheetViews>
  <sheetFormatPr defaultRowHeight="13.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  <col min="6" max="6" width="12.6640625" bestFit="1" customWidth="1"/>
  </cols>
  <sheetData>
    <row r="1" spans="1:5" ht="33" customHeight="1">
      <c r="A1" s="82" t="s">
        <v>69</v>
      </c>
      <c r="B1" s="82"/>
      <c r="C1" s="82"/>
      <c r="D1" s="82"/>
      <c r="E1" s="82"/>
    </row>
    <row r="2" spans="1:5" ht="9" customHeight="1">
      <c r="B2" s="7"/>
      <c r="C2" s="7"/>
      <c r="D2" s="7"/>
      <c r="E2" s="7"/>
    </row>
    <row r="3" spans="1:5" ht="16.5">
      <c r="A3" s="8"/>
      <c r="C3"/>
      <c r="E3"/>
    </row>
    <row r="4" spans="1:5" ht="9" customHeight="1">
      <c r="B4" s="9"/>
      <c r="C4"/>
      <c r="E4"/>
    </row>
    <row r="5" spans="1:5" s="15" customFormat="1" ht="15" customHeight="1">
      <c r="A5" s="31"/>
      <c r="E5" s="32" t="s">
        <v>37</v>
      </c>
    </row>
    <row r="6" spans="1:5" s="15" customFormat="1" ht="19.5" customHeight="1">
      <c r="A6" s="83" t="s">
        <v>36</v>
      </c>
      <c r="B6" s="86" t="s">
        <v>43</v>
      </c>
      <c r="C6" s="86"/>
      <c r="D6" s="86"/>
      <c r="E6" s="87"/>
    </row>
    <row r="7" spans="1:5" s="15" customFormat="1" ht="19.5" customHeight="1">
      <c r="A7" s="84"/>
      <c r="B7" s="88" t="s">
        <v>44</v>
      </c>
      <c r="C7" s="88"/>
      <c r="D7" s="88" t="s">
        <v>63</v>
      </c>
      <c r="E7" s="89"/>
    </row>
    <row r="8" spans="1:5" s="15" customFormat="1" ht="19.5" customHeight="1" thickBot="1">
      <c r="A8" s="85"/>
      <c r="B8" s="48" t="s">
        <v>34</v>
      </c>
      <c r="C8" s="49" t="s">
        <v>35</v>
      </c>
      <c r="D8" s="48" t="s">
        <v>34</v>
      </c>
      <c r="E8" s="50" t="s">
        <v>35</v>
      </c>
    </row>
    <row r="9" spans="1:5" s="15" customFormat="1" ht="15.75" customHeight="1" thickTop="1">
      <c r="A9" s="16" t="s">
        <v>38</v>
      </c>
      <c r="B9" s="73">
        <v>3438378228.7322898</v>
      </c>
      <c r="C9" s="21"/>
      <c r="D9" s="73">
        <v>9572277510.9216499</v>
      </c>
      <c r="E9" s="21"/>
    </row>
    <row r="10" spans="1:5" s="15" customFormat="1" ht="15.75" customHeight="1">
      <c r="A10" s="16" t="s">
        <v>39</v>
      </c>
      <c r="B10" s="73">
        <v>792195623.35694098</v>
      </c>
      <c r="C10" s="21"/>
      <c r="D10" s="73">
        <v>1722889365.8041201</v>
      </c>
      <c r="E10" s="21"/>
    </row>
    <row r="11" spans="1:5" s="15" customFormat="1" ht="15.75" customHeight="1">
      <c r="A11" s="16" t="s">
        <v>40</v>
      </c>
      <c r="B11" s="73">
        <v>386323410.21246499</v>
      </c>
      <c r="C11" s="21"/>
      <c r="D11" s="73">
        <v>812034815.82474196</v>
      </c>
      <c r="E11" s="21"/>
    </row>
    <row r="12" spans="1:5" s="15" customFormat="1" ht="15.75" customHeight="1">
      <c r="A12" s="46" t="s">
        <v>41</v>
      </c>
      <c r="B12" s="74">
        <v>1843924186.6359799</v>
      </c>
      <c r="C12" s="56"/>
      <c r="D12" s="74">
        <v>5961432570.78969</v>
      </c>
      <c r="E12" s="56"/>
    </row>
    <row r="13" spans="1:5" s="15" customFormat="1" ht="15.75" customHeight="1" thickBot="1">
      <c r="A13" s="19" t="s">
        <v>42</v>
      </c>
      <c r="B13" s="63">
        <f>B10+B11</f>
        <v>1178519033.569406</v>
      </c>
      <c r="C13" s="55">
        <f>B13/$B$13*100</f>
        <v>100</v>
      </c>
      <c r="D13" s="63">
        <f>D10+D11</f>
        <v>2534924181.6288619</v>
      </c>
      <c r="E13" s="55">
        <f>D13/$D$13*100</f>
        <v>100</v>
      </c>
    </row>
    <row r="14" spans="1:5" s="15" customFormat="1" ht="15.75" customHeight="1">
      <c r="A14" s="16" t="s">
        <v>6</v>
      </c>
      <c r="B14" s="75">
        <v>415935008.52691215</v>
      </c>
      <c r="C14" s="22">
        <f>B14/$B$13*100</f>
        <v>35.293024268531397</v>
      </c>
      <c r="D14" s="75">
        <v>1075920758.5030928</v>
      </c>
      <c r="E14" s="22">
        <f t="shared" ref="E14:E43" si="0">D14/$D$13*100</f>
        <v>42.443902910411317</v>
      </c>
    </row>
    <row r="15" spans="1:5" s="15" customFormat="1" ht="15.75" customHeight="1">
      <c r="A15" s="16" t="s">
        <v>7</v>
      </c>
      <c r="B15" s="75">
        <v>3536862.0779036828</v>
      </c>
      <c r="C15" s="23">
        <f t="shared" ref="C15:C43" si="1">B15/$B$13*100</f>
        <v>0.30011073026046192</v>
      </c>
      <c r="D15" s="75">
        <v>9242082.6402061861</v>
      </c>
      <c r="E15" s="23">
        <f t="shared" si="0"/>
        <v>0.3645901012419045</v>
      </c>
    </row>
    <row r="16" spans="1:5" s="18" customFormat="1" ht="15.75" customHeight="1">
      <c r="A16" s="16" t="s">
        <v>56</v>
      </c>
      <c r="B16" s="78">
        <v>2980364.2747875354</v>
      </c>
      <c r="C16" s="24">
        <f t="shared" si="1"/>
        <v>0.25289063561076663</v>
      </c>
      <c r="D16" s="78">
        <v>16449039.502061855</v>
      </c>
      <c r="E16" s="24">
        <f t="shared" si="0"/>
        <v>0.64889670552167067</v>
      </c>
    </row>
    <row r="17" spans="1:5" s="15" customFormat="1" ht="15.75" customHeight="1">
      <c r="A17" s="16" t="s">
        <v>8</v>
      </c>
      <c r="B17" s="75">
        <v>13311308.042492919</v>
      </c>
      <c r="C17" s="23">
        <f t="shared" si="1"/>
        <v>1.1294945319785521</v>
      </c>
      <c r="D17" s="75">
        <v>19688923.92886598</v>
      </c>
      <c r="E17" s="23">
        <f t="shared" si="0"/>
        <v>0.77670661992795786</v>
      </c>
    </row>
    <row r="18" spans="1:5" s="15" customFormat="1" ht="15.75" customHeight="1">
      <c r="A18" s="16" t="s">
        <v>9</v>
      </c>
      <c r="B18" s="75">
        <v>139519355.14022663</v>
      </c>
      <c r="C18" s="23">
        <f t="shared" si="1"/>
        <v>11.838532188798117</v>
      </c>
      <c r="D18" s="75">
        <v>254309216.35979381</v>
      </c>
      <c r="E18" s="23">
        <f t="shared" si="0"/>
        <v>10.032221799879741</v>
      </c>
    </row>
    <row r="19" spans="1:5" s="15" customFormat="1" ht="15.75" customHeight="1">
      <c r="A19" s="16" t="s">
        <v>10</v>
      </c>
      <c r="B19" s="75">
        <v>0</v>
      </c>
      <c r="C19" s="23">
        <f t="shared" si="1"/>
        <v>0</v>
      </c>
      <c r="D19" s="75">
        <v>0</v>
      </c>
      <c r="E19" s="23">
        <f t="shared" si="0"/>
        <v>0</v>
      </c>
    </row>
    <row r="20" spans="1:5" s="15" customFormat="1" ht="15.75" customHeight="1">
      <c r="A20" s="16" t="s">
        <v>11</v>
      </c>
      <c r="B20" s="75">
        <v>77700.260623229464</v>
      </c>
      <c r="C20" s="23">
        <f t="shared" si="1"/>
        <v>6.5930424889190809E-3</v>
      </c>
      <c r="D20" s="75">
        <v>315583.98969072168</v>
      </c>
      <c r="E20" s="23">
        <f t="shared" si="0"/>
        <v>1.2449444917438809E-2</v>
      </c>
    </row>
    <row r="21" spans="1:5" s="15" customFormat="1" ht="15.75" customHeight="1">
      <c r="A21" s="16" t="s">
        <v>12</v>
      </c>
      <c r="B21" s="75">
        <v>337064.63314447593</v>
      </c>
      <c r="C21" s="23">
        <f t="shared" si="1"/>
        <v>2.8600694901261034E-2</v>
      </c>
      <c r="D21" s="75">
        <v>6110469.9463917529</v>
      </c>
      <c r="E21" s="23">
        <f t="shared" si="0"/>
        <v>0.2410513888610806</v>
      </c>
    </row>
    <row r="22" spans="1:5" s="15" customFormat="1" ht="15.75" customHeight="1">
      <c r="A22" s="16" t="s">
        <v>13</v>
      </c>
      <c r="B22" s="75">
        <v>293127.66572237958</v>
      </c>
      <c r="C22" s="23">
        <f t="shared" si="1"/>
        <v>2.4872544046622435E-2</v>
      </c>
      <c r="D22" s="75">
        <v>429676.91443298967</v>
      </c>
      <c r="E22" s="23">
        <f t="shared" si="0"/>
        <v>1.6950286621862314E-2</v>
      </c>
    </row>
    <row r="23" spans="1:5" s="15" customFormat="1" ht="15.75" customHeight="1">
      <c r="A23" s="16" t="s">
        <v>14</v>
      </c>
      <c r="B23" s="75">
        <v>1602412.6614730877</v>
      </c>
      <c r="C23" s="23">
        <f t="shared" si="1"/>
        <v>0.13596833108582268</v>
      </c>
      <c r="D23" s="75">
        <v>6799223.4123711344</v>
      </c>
      <c r="E23" s="23">
        <f t="shared" si="0"/>
        <v>0.26822196346725324</v>
      </c>
    </row>
    <row r="24" spans="1:5" s="15" customFormat="1" ht="15.75" customHeight="1">
      <c r="A24" s="16" t="s">
        <v>15</v>
      </c>
      <c r="B24" s="75">
        <v>17847990.337110482</v>
      </c>
      <c r="C24" s="23">
        <f t="shared" si="1"/>
        <v>1.5144422642928292</v>
      </c>
      <c r="D24" s="75">
        <v>56371459.104123712</v>
      </c>
      <c r="E24" s="23">
        <f t="shared" si="0"/>
        <v>2.2237927079894435</v>
      </c>
    </row>
    <row r="25" spans="1:5" s="15" customFormat="1" ht="15.75" customHeight="1">
      <c r="A25" s="16" t="s">
        <v>16</v>
      </c>
      <c r="B25" s="75">
        <v>29155161.216713879</v>
      </c>
      <c r="C25" s="23">
        <f t="shared" si="1"/>
        <v>2.4738812345194807</v>
      </c>
      <c r="D25" s="75">
        <v>93236133.715463921</v>
      </c>
      <c r="E25" s="23">
        <f t="shared" si="0"/>
        <v>3.6780639985671422</v>
      </c>
    </row>
    <row r="26" spans="1:5" s="18" customFormat="1" ht="15.75" customHeight="1">
      <c r="A26" s="17" t="s">
        <v>57</v>
      </c>
      <c r="B26" s="78">
        <v>29798812.984419264</v>
      </c>
      <c r="C26" s="24">
        <f t="shared" si="1"/>
        <v>2.5284965397772963</v>
      </c>
      <c r="D26" s="78">
        <v>96002251.671134025</v>
      </c>
      <c r="E26" s="24">
        <f t="shared" si="0"/>
        <v>3.7871843413259811</v>
      </c>
    </row>
    <row r="27" spans="1:5" s="15" customFormat="1" ht="15.75" customHeight="1">
      <c r="A27" s="16" t="s">
        <v>17</v>
      </c>
      <c r="B27" s="75">
        <v>104473.66997167139</v>
      </c>
      <c r="C27" s="23">
        <f t="shared" si="1"/>
        <v>8.864826701631601E-3</v>
      </c>
      <c r="D27" s="75">
        <v>27847.361855670104</v>
      </c>
      <c r="E27" s="23">
        <f t="shared" si="0"/>
        <v>1.0985481166452984E-3</v>
      </c>
    </row>
    <row r="28" spans="1:5" s="15" customFormat="1" ht="15.75" customHeight="1">
      <c r="A28" s="16" t="s">
        <v>18</v>
      </c>
      <c r="B28" s="75">
        <v>11800873.347025495</v>
      </c>
      <c r="C28" s="23">
        <f t="shared" si="1"/>
        <v>1.001330738909149</v>
      </c>
      <c r="D28" s="75">
        <v>14743758.037113402</v>
      </c>
      <c r="E28" s="23">
        <f t="shared" si="0"/>
        <v>0.58162520772670734</v>
      </c>
    </row>
    <row r="29" spans="1:5" s="15" customFormat="1" ht="15.75" customHeight="1">
      <c r="A29" s="16" t="s">
        <v>19</v>
      </c>
      <c r="B29" s="75">
        <v>17425929.583569404</v>
      </c>
      <c r="C29" s="23">
        <f t="shared" si="1"/>
        <v>1.4786294567336018</v>
      </c>
      <c r="D29" s="75">
        <v>33380657.170103092</v>
      </c>
      <c r="E29" s="23">
        <f t="shared" si="0"/>
        <v>1.3168305944619512</v>
      </c>
    </row>
    <row r="30" spans="1:5" s="18" customFormat="1" ht="15.75" customHeight="1">
      <c r="A30" s="16" t="s">
        <v>58</v>
      </c>
      <c r="B30" s="78">
        <v>24138653.645892352</v>
      </c>
      <c r="C30" s="24">
        <f t="shared" si="1"/>
        <v>2.0482192445193772</v>
      </c>
      <c r="D30" s="78">
        <v>48647457.188659795</v>
      </c>
      <c r="E30" s="24">
        <f t="shared" si="0"/>
        <v>1.9190892390872409</v>
      </c>
    </row>
    <row r="31" spans="1:5" s="18" customFormat="1" ht="15.75" customHeight="1">
      <c r="A31" s="16" t="s">
        <v>59</v>
      </c>
      <c r="B31" s="78">
        <v>6490547.814447592</v>
      </c>
      <c r="C31" s="24">
        <f t="shared" si="1"/>
        <v>0.55073763168589052</v>
      </c>
      <c r="D31" s="78">
        <v>16815635.529896908</v>
      </c>
      <c r="E31" s="24">
        <f t="shared" si="0"/>
        <v>0.66335851982333105</v>
      </c>
    </row>
    <row r="32" spans="1:5" s="18" customFormat="1" ht="15.75" customHeight="1">
      <c r="A32" s="16" t="s">
        <v>60</v>
      </c>
      <c r="B32" s="78">
        <v>8897528.2167138811</v>
      </c>
      <c r="C32" s="24">
        <f t="shared" si="1"/>
        <v>0.7549753515448745</v>
      </c>
      <c r="D32" s="78">
        <v>37755771.320618555</v>
      </c>
      <c r="E32" s="24">
        <f t="shared" si="0"/>
        <v>1.4894240859053185</v>
      </c>
    </row>
    <row r="33" spans="1:5" s="15" customFormat="1" ht="15.75" customHeight="1">
      <c r="A33" s="16" t="s">
        <v>20</v>
      </c>
      <c r="B33" s="75">
        <v>5695238.0963172801</v>
      </c>
      <c r="C33" s="23">
        <f t="shared" si="1"/>
        <v>0.48325380703169379</v>
      </c>
      <c r="D33" s="75">
        <v>14918214.259793814</v>
      </c>
      <c r="E33" s="23">
        <f t="shared" si="0"/>
        <v>0.58850731583647775</v>
      </c>
    </row>
    <row r="34" spans="1:5" s="18" customFormat="1" ht="15.75" customHeight="1">
      <c r="A34" s="16" t="s">
        <v>61</v>
      </c>
      <c r="B34" s="78">
        <v>877040.58356940513</v>
      </c>
      <c r="C34" s="24">
        <f t="shared" si="1"/>
        <v>7.4418873059104815E-2</v>
      </c>
      <c r="D34" s="78">
        <v>2945007.8309278348</v>
      </c>
      <c r="E34" s="24">
        <f t="shared" si="0"/>
        <v>0.11617735363727787</v>
      </c>
    </row>
    <row r="35" spans="1:5" s="18" customFormat="1" ht="15.75" customHeight="1">
      <c r="A35" s="16" t="s">
        <v>62</v>
      </c>
      <c r="B35" s="78">
        <v>43975634.359773368</v>
      </c>
      <c r="C35" s="24">
        <f t="shared" si="1"/>
        <v>3.7314318315745325</v>
      </c>
      <c r="D35" s="78">
        <v>187267705.53092784</v>
      </c>
      <c r="E35" s="24">
        <f t="shared" si="0"/>
        <v>7.3875071644389596</v>
      </c>
    </row>
    <row r="36" spans="1:5" s="15" customFormat="1" ht="15.75" customHeight="1">
      <c r="A36" s="16" t="s">
        <v>21</v>
      </c>
      <c r="B36" s="75">
        <v>1193995.8611898017</v>
      </c>
      <c r="C36" s="23">
        <f t="shared" si="1"/>
        <v>0.10131324375589597</v>
      </c>
      <c r="D36" s="75">
        <v>2376181.1</v>
      </c>
      <c r="E36" s="23">
        <f t="shared" si="0"/>
        <v>9.3737758202817004E-2</v>
      </c>
    </row>
    <row r="37" spans="1:5" s="15" customFormat="1" ht="15.75" customHeight="1">
      <c r="A37" s="16" t="s">
        <v>22</v>
      </c>
      <c r="B37" s="75">
        <v>1206126.6912181303</v>
      </c>
      <c r="C37" s="23">
        <f t="shared" si="1"/>
        <v>0.10234257206394948</v>
      </c>
      <c r="D37" s="75">
        <v>6131583.8793814434</v>
      </c>
      <c r="E37" s="23">
        <f t="shared" si="0"/>
        <v>0.2418843105375042</v>
      </c>
    </row>
    <row r="38" spans="1:5" s="15" customFormat="1" ht="15.75" customHeight="1">
      <c r="A38" s="16" t="s">
        <v>23</v>
      </c>
      <c r="B38" s="75">
        <v>460786.31444759207</v>
      </c>
      <c r="C38" s="23">
        <f t="shared" si="1"/>
        <v>3.909875880850211E-2</v>
      </c>
      <c r="D38" s="75">
        <v>903637.53402061854</v>
      </c>
      <c r="E38" s="23">
        <f t="shared" si="0"/>
        <v>3.5647517214497895E-2</v>
      </c>
    </row>
    <row r="39" spans="1:5" s="15" customFormat="1" ht="15.75" customHeight="1">
      <c r="A39" s="16" t="s">
        <v>24</v>
      </c>
      <c r="B39" s="75">
        <v>4552233.0949008502</v>
      </c>
      <c r="C39" s="23">
        <f t="shared" si="1"/>
        <v>0.38626725281758101</v>
      </c>
      <c r="D39" s="75">
        <v>11280363.018556701</v>
      </c>
      <c r="E39" s="23">
        <f t="shared" si="0"/>
        <v>0.44499804374063362</v>
      </c>
    </row>
    <row r="40" spans="1:5" s="15" customFormat="1" ht="15.75" customHeight="1">
      <c r="A40" s="16" t="s">
        <v>25</v>
      </c>
      <c r="B40" s="75">
        <v>2008359.0325779037</v>
      </c>
      <c r="C40" s="23">
        <f t="shared" si="1"/>
        <v>0.17041379692402109</v>
      </c>
      <c r="D40" s="75">
        <v>4236946.7092783507</v>
      </c>
      <c r="E40" s="23">
        <f t="shared" si="0"/>
        <v>0.16714293626548718</v>
      </c>
    </row>
    <row r="41" spans="1:5" s="15" customFormat="1" ht="15.75" customHeight="1">
      <c r="A41" s="16" t="s">
        <v>26</v>
      </c>
      <c r="B41" s="75">
        <v>709622.88101983001</v>
      </c>
      <c r="C41" s="23">
        <f t="shared" si="1"/>
        <v>6.0213103124060696E-2</v>
      </c>
      <c r="D41" s="75">
        <v>3744951.4257731959</v>
      </c>
      <c r="E41" s="23">
        <f t="shared" si="0"/>
        <v>0.14773425780990457</v>
      </c>
    </row>
    <row r="42" spans="1:5" s="15" customFormat="1" ht="15.75" customHeight="1">
      <c r="A42" s="16" t="s">
        <v>27</v>
      </c>
      <c r="B42" s="75">
        <v>1682124.3257790369</v>
      </c>
      <c r="C42" s="23">
        <f t="shared" si="1"/>
        <v>0.1427320457171023</v>
      </c>
      <c r="D42" s="75">
        <v>12501310.756701032</v>
      </c>
      <c r="E42" s="23">
        <f t="shared" si="0"/>
        <v>0.49316310315317147</v>
      </c>
    </row>
    <row r="43" spans="1:5" s="15" customFormat="1" ht="15.75" customHeight="1" thickBot="1">
      <c r="A43" s="19" t="s">
        <v>28</v>
      </c>
      <c r="B43" s="76">
        <v>46255681.713881023</v>
      </c>
      <c r="C43" s="25">
        <f t="shared" si="1"/>
        <v>3.9248989958003002</v>
      </c>
      <c r="D43" s="77">
        <v>119289668.66494845</v>
      </c>
      <c r="E43" s="25">
        <f t="shared" si="0"/>
        <v>4.7058475961319166</v>
      </c>
    </row>
    <row r="44" spans="1:5" s="15" customFormat="1" ht="11.25">
      <c r="A44" s="31"/>
      <c r="C44" s="35"/>
      <c r="E44" s="35"/>
    </row>
    <row r="45" spans="1:5" s="15" customFormat="1" ht="11.25">
      <c r="A45" s="31"/>
      <c r="C45" s="35"/>
      <c r="E45" s="35"/>
    </row>
  </sheetData>
  <mergeCells count="5">
    <mergeCell ref="B7:C7"/>
    <mergeCell ref="D7:E7"/>
    <mergeCell ref="A1:E1"/>
    <mergeCell ref="A6:A8"/>
    <mergeCell ref="B6:E6"/>
  </mergeCells>
  <phoneticPr fontId="2" type="noConversion"/>
  <printOptions horizontalCentered="1"/>
  <pageMargins left="0.94488188976377963" right="0.62992125984251968" top="1.0236220472440944" bottom="0.74803149606299213" header="0.51181102362204722" footer="0.31496062992125984"/>
  <pageSetup paperSize="9" orientation="portrait" horizontalDpi="1200" verticalDpi="1200" r:id="rId1"/>
  <headerFooter>
    <oddHeader>&amp;R115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44"/>
  <sheetViews>
    <sheetView view="pageLayout" topLeftCell="A4" zoomScale="80" zoomScaleNormal="91" zoomScalePageLayoutView="80" workbookViewId="0">
      <selection activeCell="B29" sqref="B29"/>
    </sheetView>
  </sheetViews>
  <sheetFormatPr defaultRowHeight="13.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  <col min="6" max="7" width="12.6640625" bestFit="1" customWidth="1"/>
  </cols>
  <sheetData>
    <row r="1" spans="1:5" ht="33" customHeight="1">
      <c r="A1" s="82" t="s">
        <v>70</v>
      </c>
      <c r="B1" s="82"/>
      <c r="C1" s="82"/>
      <c r="D1" s="82"/>
      <c r="E1" s="82"/>
    </row>
    <row r="2" spans="1:5" ht="9" customHeight="1">
      <c r="B2" s="7"/>
      <c r="C2" s="7"/>
      <c r="D2" s="7"/>
      <c r="E2" s="7"/>
    </row>
    <row r="3" spans="1:5" ht="16.5">
      <c r="A3" s="8"/>
      <c r="C3"/>
      <c r="E3"/>
    </row>
    <row r="4" spans="1:5" ht="9" customHeight="1">
      <c r="B4" s="9"/>
      <c r="C4"/>
      <c r="E4"/>
    </row>
    <row r="5" spans="1:5" s="15" customFormat="1" ht="15.75" customHeight="1">
      <c r="A5" s="31"/>
      <c r="E5" s="32" t="s">
        <v>37</v>
      </c>
    </row>
    <row r="6" spans="1:5" s="15" customFormat="1" ht="19.5" customHeight="1">
      <c r="A6" s="83" t="s">
        <v>45</v>
      </c>
      <c r="B6" s="86" t="s">
        <v>43</v>
      </c>
      <c r="C6" s="86"/>
      <c r="D6" s="86"/>
      <c r="E6" s="87"/>
    </row>
    <row r="7" spans="1:5" s="15" customFormat="1" ht="19.5" customHeight="1">
      <c r="A7" s="84"/>
      <c r="B7" s="88" t="s">
        <v>64</v>
      </c>
      <c r="C7" s="88"/>
      <c r="D7" s="88" t="s">
        <v>65</v>
      </c>
      <c r="E7" s="89"/>
    </row>
    <row r="8" spans="1:5" s="15" customFormat="1" ht="19.5" customHeight="1" thickBot="1">
      <c r="A8" s="85"/>
      <c r="B8" s="48" t="s">
        <v>46</v>
      </c>
      <c r="C8" s="49" t="s">
        <v>47</v>
      </c>
      <c r="D8" s="48" t="s">
        <v>46</v>
      </c>
      <c r="E8" s="50" t="s">
        <v>47</v>
      </c>
    </row>
    <row r="9" spans="1:5" s="15" customFormat="1" ht="15.75" customHeight="1" thickTop="1">
      <c r="A9" s="16" t="s">
        <v>38</v>
      </c>
      <c r="B9" s="75">
        <v>46672592835.836403</v>
      </c>
      <c r="C9" s="21"/>
      <c r="D9" s="75">
        <v>148208439831.91501</v>
      </c>
      <c r="E9" s="21"/>
    </row>
    <row r="10" spans="1:5" s="15" customFormat="1" ht="15.75" customHeight="1">
      <c r="A10" s="16" t="s">
        <v>39</v>
      </c>
      <c r="B10" s="75">
        <v>9093622378.30303</v>
      </c>
      <c r="C10" s="21"/>
      <c r="D10" s="75">
        <v>39039559108.016998</v>
      </c>
      <c r="E10" s="21"/>
    </row>
    <row r="11" spans="1:5" s="15" customFormat="1" ht="15.75" customHeight="1">
      <c r="A11" s="16" t="s">
        <v>40</v>
      </c>
      <c r="B11" s="75">
        <v>2406317600.8181801</v>
      </c>
      <c r="C11" s="21"/>
      <c r="D11" s="75">
        <v>4931247293.4576302</v>
      </c>
      <c r="E11" s="21"/>
    </row>
    <row r="12" spans="1:5" s="15" customFormat="1" ht="15.75" customHeight="1">
      <c r="A12" s="46" t="s">
        <v>41</v>
      </c>
      <c r="B12" s="79">
        <v>30091841519.484798</v>
      </c>
      <c r="C12" s="56"/>
      <c r="D12" s="79">
        <v>86847982801.915298</v>
      </c>
      <c r="E12" s="56"/>
    </row>
    <row r="13" spans="1:5" s="15" customFormat="1" ht="15.75" customHeight="1" thickBot="1">
      <c r="A13" s="19" t="s">
        <v>42</v>
      </c>
      <c r="B13" s="63">
        <f>B10+B11</f>
        <v>11499939979.12121</v>
      </c>
      <c r="C13" s="55">
        <f>B13/$B$13*100</f>
        <v>100</v>
      </c>
      <c r="D13" s="63">
        <f>D10+D11</f>
        <v>43970806401.474625</v>
      </c>
      <c r="E13" s="55">
        <f>D13/$D$13*100</f>
        <v>100</v>
      </c>
    </row>
    <row r="14" spans="1:5" s="15" customFormat="1" ht="15.75" customHeight="1">
      <c r="A14" s="16" t="s">
        <v>6</v>
      </c>
      <c r="B14" s="75">
        <v>5080811337.2303028</v>
      </c>
      <c r="C14" s="22">
        <f t="shared" ref="C14:C43" si="0">B14/$B$13*100</f>
        <v>44.181198740643886</v>
      </c>
      <c r="D14" s="75">
        <v>17389650628.525425</v>
      </c>
      <c r="E14" s="22">
        <f t="shared" ref="E14:E43" si="1">D14/$D$13*100</f>
        <v>39.548173098645371</v>
      </c>
    </row>
    <row r="15" spans="1:5" s="15" customFormat="1" ht="15.75" customHeight="1">
      <c r="A15" s="16" t="s">
        <v>7</v>
      </c>
      <c r="B15" s="75">
        <v>52432176.230303027</v>
      </c>
      <c r="C15" s="23">
        <f t="shared" si="0"/>
        <v>0.45593434683569312</v>
      </c>
      <c r="D15" s="75">
        <v>107259472</v>
      </c>
      <c r="E15" s="23">
        <f t="shared" si="1"/>
        <v>0.24393337484118305</v>
      </c>
    </row>
    <row r="16" spans="1:5" s="18" customFormat="1" ht="15.75" customHeight="1">
      <c r="A16" s="16" t="s">
        <v>56</v>
      </c>
      <c r="B16" s="75">
        <v>94976387.145454541</v>
      </c>
      <c r="C16" s="24">
        <f t="shared" si="0"/>
        <v>0.82588593782132369</v>
      </c>
      <c r="D16" s="75">
        <v>368745090.91525424</v>
      </c>
      <c r="E16" s="24">
        <f t="shared" si="1"/>
        <v>0.83861343717109504</v>
      </c>
    </row>
    <row r="17" spans="1:5" s="15" customFormat="1" ht="15.75" customHeight="1">
      <c r="A17" s="16" t="s">
        <v>8</v>
      </c>
      <c r="B17" s="75">
        <v>106301765.95151515</v>
      </c>
      <c r="C17" s="23">
        <f t="shared" si="0"/>
        <v>0.9243680066549218</v>
      </c>
      <c r="D17" s="75">
        <v>56503568.593220338</v>
      </c>
      <c r="E17" s="23">
        <f t="shared" si="1"/>
        <v>0.12850246155896156</v>
      </c>
    </row>
    <row r="18" spans="1:5" s="15" customFormat="1" ht="15.75" customHeight="1">
      <c r="A18" s="16" t="s">
        <v>9</v>
      </c>
      <c r="B18" s="75">
        <v>686007676.76363635</v>
      </c>
      <c r="C18" s="23">
        <f t="shared" si="0"/>
        <v>5.9653152799851306</v>
      </c>
      <c r="D18" s="75">
        <v>775875637.20338988</v>
      </c>
      <c r="E18" s="23">
        <f t="shared" si="1"/>
        <v>1.7645244668002491</v>
      </c>
    </row>
    <row r="19" spans="1:5" s="15" customFormat="1" ht="15.75" customHeight="1">
      <c r="A19" s="16" t="s">
        <v>10</v>
      </c>
      <c r="B19" s="75">
        <v>0</v>
      </c>
      <c r="C19" s="23">
        <f t="shared" si="0"/>
        <v>0</v>
      </c>
      <c r="D19" s="75">
        <v>0</v>
      </c>
      <c r="E19" s="23">
        <f t="shared" si="1"/>
        <v>0</v>
      </c>
    </row>
    <row r="20" spans="1:5" s="15" customFormat="1" ht="15.75" customHeight="1">
      <c r="A20" s="16" t="s">
        <v>11</v>
      </c>
      <c r="B20" s="75">
        <v>0</v>
      </c>
      <c r="C20" s="23">
        <f t="shared" si="0"/>
        <v>0</v>
      </c>
      <c r="D20" s="75">
        <v>0</v>
      </c>
      <c r="E20" s="23">
        <f t="shared" si="1"/>
        <v>0</v>
      </c>
    </row>
    <row r="21" spans="1:5" s="15" customFormat="1" ht="15.75" customHeight="1">
      <c r="A21" s="16" t="s">
        <v>12</v>
      </c>
      <c r="B21" s="75">
        <v>74796534.24848485</v>
      </c>
      <c r="C21" s="23">
        <f t="shared" si="0"/>
        <v>0.65040804025309851</v>
      </c>
      <c r="D21" s="75">
        <v>93220.338983050853</v>
      </c>
      <c r="E21" s="23">
        <f t="shared" si="1"/>
        <v>2.1200507020932092E-4</v>
      </c>
    </row>
    <row r="22" spans="1:5" s="15" customFormat="1" ht="15.75" customHeight="1">
      <c r="A22" s="16" t="s">
        <v>13</v>
      </c>
      <c r="B22" s="75">
        <v>1036393.1818181818</v>
      </c>
      <c r="C22" s="23">
        <f t="shared" si="0"/>
        <v>9.012161660841813E-3</v>
      </c>
      <c r="D22" s="75">
        <v>2354711.2033898304</v>
      </c>
      <c r="E22" s="23">
        <f t="shared" si="1"/>
        <v>5.3551694774259624E-3</v>
      </c>
    </row>
    <row r="23" spans="1:5" s="15" customFormat="1" ht="15.75" customHeight="1">
      <c r="A23" s="16" t="s">
        <v>14</v>
      </c>
      <c r="B23" s="75">
        <v>58126176.812121212</v>
      </c>
      <c r="C23" s="23">
        <f t="shared" si="0"/>
        <v>0.50544765379343337</v>
      </c>
      <c r="D23" s="75">
        <v>3740385.4576271186</v>
      </c>
      <c r="E23" s="23">
        <f t="shared" si="1"/>
        <v>8.506520038490081E-3</v>
      </c>
    </row>
    <row r="24" spans="1:5" s="15" customFormat="1" ht="15.75" customHeight="1">
      <c r="A24" s="16" t="s">
        <v>15</v>
      </c>
      <c r="B24" s="75">
        <v>318631415.39393938</v>
      </c>
      <c r="C24" s="23">
        <f t="shared" si="0"/>
        <v>2.7707224209207411</v>
      </c>
      <c r="D24" s="75">
        <v>756106332.33898306</v>
      </c>
      <c r="E24" s="23">
        <f t="shared" si="1"/>
        <v>1.7195643978765556</v>
      </c>
    </row>
    <row r="25" spans="1:5" s="15" customFormat="1" ht="15.75" customHeight="1">
      <c r="A25" s="16" t="s">
        <v>16</v>
      </c>
      <c r="B25" s="75">
        <v>404456214.33939391</v>
      </c>
      <c r="C25" s="23">
        <f t="shared" si="0"/>
        <v>3.5170289155744028</v>
      </c>
      <c r="D25" s="75">
        <v>1274056578.0677967</v>
      </c>
      <c r="E25" s="23">
        <f t="shared" si="1"/>
        <v>2.8975056005001294</v>
      </c>
    </row>
    <row r="26" spans="1:5" s="18" customFormat="1" ht="15.75" customHeight="1">
      <c r="A26" s="17" t="s">
        <v>57</v>
      </c>
      <c r="B26" s="75">
        <v>406164221.59393942</v>
      </c>
      <c r="C26" s="24">
        <f t="shared" si="0"/>
        <v>3.5318812300877522</v>
      </c>
      <c r="D26" s="75">
        <v>767128862.89830506</v>
      </c>
      <c r="E26" s="24">
        <f t="shared" si="1"/>
        <v>1.7446322359750452</v>
      </c>
    </row>
    <row r="27" spans="1:5" s="15" customFormat="1" ht="15.75" customHeight="1">
      <c r="A27" s="16" t="s">
        <v>17</v>
      </c>
      <c r="B27" s="75">
        <v>1305874.6181818182</v>
      </c>
      <c r="C27" s="23">
        <f t="shared" si="0"/>
        <v>1.1355490729105607E-2</v>
      </c>
      <c r="D27" s="75">
        <v>0</v>
      </c>
      <c r="E27" s="23">
        <f t="shared" si="1"/>
        <v>0</v>
      </c>
    </row>
    <row r="28" spans="1:5" s="15" customFormat="1" ht="15.75" customHeight="1">
      <c r="A28" s="16" t="s">
        <v>18</v>
      </c>
      <c r="B28" s="75">
        <v>10147241.333333334</v>
      </c>
      <c r="C28" s="23">
        <f t="shared" si="0"/>
        <v>8.8237341688358575E-2</v>
      </c>
      <c r="D28" s="75">
        <v>0</v>
      </c>
      <c r="E28" s="23">
        <f t="shared" si="1"/>
        <v>0</v>
      </c>
    </row>
    <row r="29" spans="1:5" s="15" customFormat="1" ht="15.75" customHeight="1">
      <c r="A29" s="16" t="s">
        <v>19</v>
      </c>
      <c r="B29" s="75">
        <v>155365246.94545454</v>
      </c>
      <c r="C29" s="23">
        <f t="shared" si="0"/>
        <v>1.351009198548244</v>
      </c>
      <c r="D29" s="75">
        <v>409072633.18644071</v>
      </c>
      <c r="E29" s="23">
        <f t="shared" si="1"/>
        <v>0.93032779397177923</v>
      </c>
    </row>
    <row r="30" spans="1:5" s="18" customFormat="1" ht="15.75" customHeight="1">
      <c r="A30" s="16" t="s">
        <v>58</v>
      </c>
      <c r="B30" s="75">
        <v>125445571.66060606</v>
      </c>
      <c r="C30" s="24">
        <f t="shared" si="0"/>
        <v>1.0908367512209591</v>
      </c>
      <c r="D30" s="75">
        <v>390342643.66101694</v>
      </c>
      <c r="E30" s="24">
        <f t="shared" si="1"/>
        <v>0.88773137362321897</v>
      </c>
    </row>
    <row r="31" spans="1:5" s="18" customFormat="1" ht="15.75" customHeight="1">
      <c r="A31" s="16" t="s">
        <v>59</v>
      </c>
      <c r="B31" s="75">
        <v>57104060.684848487</v>
      </c>
      <c r="C31" s="24">
        <f t="shared" si="0"/>
        <v>0.49655964108094597</v>
      </c>
      <c r="D31" s="75">
        <v>60971602.372881353</v>
      </c>
      <c r="E31" s="24">
        <f t="shared" si="1"/>
        <v>0.13866382575789327</v>
      </c>
    </row>
    <row r="32" spans="1:5" s="18" customFormat="1" ht="15.75" customHeight="1">
      <c r="A32" s="16" t="s">
        <v>60</v>
      </c>
      <c r="B32" s="75">
        <v>432921233.57575756</v>
      </c>
      <c r="C32" s="24">
        <f t="shared" si="0"/>
        <v>3.7645521138523375</v>
      </c>
      <c r="D32" s="75">
        <v>2363202989.1525426</v>
      </c>
      <c r="E32" s="24">
        <f t="shared" si="1"/>
        <v>5.374481804075554</v>
      </c>
    </row>
    <row r="33" spans="1:5" s="15" customFormat="1" ht="15.75" customHeight="1">
      <c r="A33" s="16" t="s">
        <v>20</v>
      </c>
      <c r="B33" s="75">
        <v>49387331.193939395</v>
      </c>
      <c r="C33" s="23">
        <f t="shared" si="0"/>
        <v>0.42945729528680049</v>
      </c>
      <c r="D33" s="75">
        <v>14116673.593220338</v>
      </c>
      <c r="E33" s="23">
        <f t="shared" si="1"/>
        <v>3.2104650217983983E-2</v>
      </c>
    </row>
    <row r="34" spans="1:5" s="18" customFormat="1" ht="15.75" customHeight="1">
      <c r="A34" s="16" t="s">
        <v>61</v>
      </c>
      <c r="B34" s="75">
        <v>9101812.1999999993</v>
      </c>
      <c r="C34" s="24">
        <f t="shared" si="0"/>
        <v>7.9146606125987201E-2</v>
      </c>
      <c r="D34" s="75">
        <v>18308474.830508474</v>
      </c>
      <c r="E34" s="24">
        <f t="shared" si="1"/>
        <v>4.1637796367306266E-2</v>
      </c>
    </row>
    <row r="35" spans="1:5" s="18" customFormat="1" ht="15.75" customHeight="1">
      <c r="A35" s="16" t="s">
        <v>62</v>
      </c>
      <c r="B35" s="75">
        <v>979566724.24242425</v>
      </c>
      <c r="C35" s="24">
        <f t="shared" si="0"/>
        <v>8.5180159724388371</v>
      </c>
      <c r="D35" s="75">
        <v>3956991470.1016951</v>
      </c>
      <c r="E35" s="24">
        <f t="shared" si="1"/>
        <v>8.9991332748652795</v>
      </c>
    </row>
    <row r="36" spans="1:5" s="15" customFormat="1" ht="15.75" customHeight="1">
      <c r="A36" s="16" t="s">
        <v>21</v>
      </c>
      <c r="B36" s="75">
        <v>4845843.5878787879</v>
      </c>
      <c r="C36" s="23">
        <f t="shared" si="0"/>
        <v>4.2137990256268208E-2</v>
      </c>
      <c r="D36" s="75">
        <v>761649.15254237293</v>
      </c>
      <c r="E36" s="23">
        <f t="shared" si="1"/>
        <v>1.7321700802758759E-3</v>
      </c>
    </row>
    <row r="37" spans="1:5" s="15" customFormat="1" ht="15.75" customHeight="1">
      <c r="A37" s="16" t="s">
        <v>22</v>
      </c>
      <c r="B37" s="75">
        <v>67437091.090909094</v>
      </c>
      <c r="C37" s="23">
        <f t="shared" si="0"/>
        <v>0.58641254835542567</v>
      </c>
      <c r="D37" s="75">
        <v>61875955.796610169</v>
      </c>
      <c r="E37" s="23">
        <f t="shared" si="1"/>
        <v>0.14072053905869478</v>
      </c>
    </row>
    <row r="38" spans="1:5" s="15" customFormat="1" ht="15.75" customHeight="1">
      <c r="A38" s="16" t="s">
        <v>23</v>
      </c>
      <c r="B38" s="75">
        <v>10039034.254545454</v>
      </c>
      <c r="C38" s="23">
        <f t="shared" si="0"/>
        <v>8.7296405657524181E-2</v>
      </c>
      <c r="D38" s="75">
        <v>0</v>
      </c>
      <c r="E38" s="23">
        <f t="shared" si="1"/>
        <v>0</v>
      </c>
    </row>
    <row r="39" spans="1:5" s="15" customFormat="1" ht="15.75" customHeight="1">
      <c r="A39" s="16" t="s">
        <v>24</v>
      </c>
      <c r="B39" s="75">
        <v>36723699.842424244</v>
      </c>
      <c r="C39" s="23">
        <f t="shared" si="0"/>
        <v>0.31933818706096023</v>
      </c>
      <c r="D39" s="75">
        <v>56784604.254237287</v>
      </c>
      <c r="E39" s="23">
        <f t="shared" si="1"/>
        <v>0.12914160303490121</v>
      </c>
    </row>
    <row r="40" spans="1:5" s="15" customFormat="1" ht="15.75" customHeight="1">
      <c r="A40" s="16" t="s">
        <v>25</v>
      </c>
      <c r="B40" s="75">
        <v>3298114.7878787881</v>
      </c>
      <c r="C40" s="23">
        <f t="shared" si="0"/>
        <v>2.8679408708799366E-2</v>
      </c>
      <c r="D40" s="75">
        <v>789566367.13559318</v>
      </c>
      <c r="E40" s="23">
        <f t="shared" si="1"/>
        <v>1.7956604205219078</v>
      </c>
    </row>
    <row r="41" spans="1:5" s="15" customFormat="1" ht="15.75" customHeight="1">
      <c r="A41" s="16" t="s">
        <v>26</v>
      </c>
      <c r="B41" s="75">
        <v>36002079.666666664</v>
      </c>
      <c r="C41" s="23">
        <f t="shared" si="0"/>
        <v>0.3130631962604194</v>
      </c>
      <c r="D41" s="75">
        <v>340472827.83050847</v>
      </c>
      <c r="E41" s="23">
        <f t="shared" si="1"/>
        <v>0.77431563279014648</v>
      </c>
    </row>
    <row r="42" spans="1:5" s="15" customFormat="1" ht="15.75" customHeight="1">
      <c r="A42" s="16" t="s">
        <v>27</v>
      </c>
      <c r="B42" s="75">
        <v>149610907.27272728</v>
      </c>
      <c r="C42" s="23">
        <f t="shared" si="0"/>
        <v>1.3009712011049999</v>
      </c>
      <c r="D42" s="75">
        <v>717724723.27118647</v>
      </c>
      <c r="E42" s="23">
        <f t="shared" si="1"/>
        <v>1.6322755528247863</v>
      </c>
    </row>
    <row r="43" spans="1:5" s="15" customFormat="1" ht="15.75" customHeight="1" thickBot="1">
      <c r="A43" s="19" t="s">
        <v>28</v>
      </c>
      <c r="B43" s="76">
        <v>749580508.61212122</v>
      </c>
      <c r="C43" s="25">
        <f t="shared" si="0"/>
        <v>6.5181253986805761</v>
      </c>
      <c r="D43" s="77">
        <v>4097594155.1694913</v>
      </c>
      <c r="E43" s="25">
        <f t="shared" si="1"/>
        <v>9.3188969921462999</v>
      </c>
    </row>
    <row r="44" spans="1:5" s="15" customFormat="1" ht="11.25">
      <c r="A44" s="31"/>
      <c r="C44" s="35"/>
      <c r="E44" s="35"/>
    </row>
  </sheetData>
  <mergeCells count="5">
    <mergeCell ref="B7:C7"/>
    <mergeCell ref="D7:E7"/>
    <mergeCell ref="A1:E1"/>
    <mergeCell ref="A6:A8"/>
    <mergeCell ref="B6:E6"/>
  </mergeCells>
  <phoneticPr fontId="2" type="noConversion"/>
  <printOptions horizontalCentered="1"/>
  <pageMargins left="0.59055118110236227" right="1.0236220472440944" top="1.0236220472440944" bottom="0.74803149606299213" header="0.55118110236220474" footer="0.31496062992125984"/>
  <pageSetup paperSize="9" orientation="portrait" horizontalDpi="1200" verticalDpi="1200" r:id="rId1"/>
  <headerFooter>
    <oddHeader>&amp;L116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43"/>
  <sheetViews>
    <sheetView view="pageBreakPreview" zoomScaleNormal="90" zoomScaleSheetLayoutView="100" workbookViewId="0">
      <selection activeCell="D16" sqref="D16"/>
    </sheetView>
  </sheetViews>
  <sheetFormatPr defaultRowHeight="13.5"/>
  <cols>
    <col min="1" max="1" width="21.21875" style="6" customWidth="1"/>
    <col min="2" max="2" width="12.21875" style="11" customWidth="1"/>
    <col min="3" max="3" width="12.21875" style="12" customWidth="1"/>
    <col min="4" max="4" width="12.21875" style="11" customWidth="1"/>
    <col min="5" max="5" width="12.21875" style="12" customWidth="1"/>
  </cols>
  <sheetData>
    <row r="1" spans="1:5" ht="33" customHeight="1">
      <c r="A1" s="82" t="s">
        <v>71</v>
      </c>
      <c r="B1" s="82"/>
      <c r="C1" s="82"/>
      <c r="D1" s="82"/>
      <c r="E1" s="82"/>
    </row>
    <row r="2" spans="1:5" ht="9" customHeight="1">
      <c r="A2" s="26"/>
      <c r="B2" s="27"/>
      <c r="C2" s="27"/>
      <c r="D2" s="27"/>
      <c r="E2" s="27"/>
    </row>
    <row r="3" spans="1:5" ht="16.5">
      <c r="A3" s="28" t="s">
        <v>30</v>
      </c>
      <c r="B3" s="29"/>
      <c r="C3" s="29"/>
      <c r="D3" s="29"/>
      <c r="E3" s="29"/>
    </row>
    <row r="4" spans="1:5" ht="9" customHeight="1">
      <c r="B4" s="9"/>
      <c r="C4"/>
      <c r="D4"/>
      <c r="E4"/>
    </row>
    <row r="5" spans="1:5" s="15" customFormat="1" ht="15" customHeight="1">
      <c r="A5" s="31"/>
      <c r="E5" s="32" t="s">
        <v>0</v>
      </c>
    </row>
    <row r="6" spans="1:5" s="15" customFormat="1" ht="19.5" customHeight="1">
      <c r="A6" s="83" t="s">
        <v>36</v>
      </c>
      <c r="B6" s="86" t="s">
        <v>33</v>
      </c>
      <c r="C6" s="86"/>
      <c r="D6" s="86"/>
      <c r="E6" s="87"/>
    </row>
    <row r="7" spans="1:5" s="15" customFormat="1" ht="19.5" customHeight="1">
      <c r="A7" s="84"/>
      <c r="B7" s="88" t="s">
        <v>29</v>
      </c>
      <c r="C7" s="88"/>
      <c r="D7" s="88" t="s">
        <v>55</v>
      </c>
      <c r="E7" s="89"/>
    </row>
    <row r="8" spans="1:5" s="15" customFormat="1" ht="19.5" customHeight="1" thickBot="1">
      <c r="A8" s="85"/>
      <c r="B8" s="48" t="s">
        <v>34</v>
      </c>
      <c r="C8" s="49" t="s">
        <v>35</v>
      </c>
      <c r="D8" s="48" t="s">
        <v>34</v>
      </c>
      <c r="E8" s="50" t="s">
        <v>35</v>
      </c>
    </row>
    <row r="9" spans="1:5" s="15" customFormat="1" ht="15.75" customHeight="1" thickTop="1">
      <c r="A9" s="16" t="s">
        <v>1</v>
      </c>
      <c r="B9" s="73">
        <v>714546269.56335902</v>
      </c>
      <c r="C9" s="36"/>
      <c r="D9" s="73">
        <v>1629178950.1900401</v>
      </c>
      <c r="E9" s="37"/>
    </row>
    <row r="10" spans="1:5" s="15" customFormat="1" ht="15.75" customHeight="1">
      <c r="A10" s="16" t="s">
        <v>2</v>
      </c>
      <c r="B10" s="73">
        <v>264247762.254666</v>
      </c>
      <c r="C10" s="36"/>
      <c r="D10" s="73">
        <v>468644878.93296403</v>
      </c>
      <c r="E10" s="37"/>
    </row>
    <row r="11" spans="1:5" s="15" customFormat="1" ht="15.75" customHeight="1">
      <c r="A11" s="16" t="s">
        <v>3</v>
      </c>
      <c r="B11" s="73">
        <v>103970745.367878</v>
      </c>
      <c r="C11" s="36"/>
      <c r="D11" s="73">
        <v>224009152.23708501</v>
      </c>
      <c r="E11" s="37"/>
    </row>
    <row r="12" spans="1:5" s="15" customFormat="1" ht="15.75" customHeight="1">
      <c r="A12" s="46" t="s">
        <v>4</v>
      </c>
      <c r="B12" s="74">
        <v>271735686.62941998</v>
      </c>
      <c r="C12" s="57"/>
      <c r="D12" s="74">
        <v>752572171.86746597</v>
      </c>
      <c r="E12" s="58"/>
    </row>
    <row r="13" spans="1:5" s="15" customFormat="1" ht="15.75" customHeight="1" thickBot="1">
      <c r="A13" s="19" t="s">
        <v>5</v>
      </c>
      <c r="B13" s="63">
        <f>B10+B11</f>
        <v>368218507.62254399</v>
      </c>
      <c r="C13" s="55">
        <f>B13/$B$13*100</f>
        <v>100</v>
      </c>
      <c r="D13" s="63">
        <f>D10+D11</f>
        <v>692654031.17004907</v>
      </c>
      <c r="E13" s="55">
        <f>D13/$D$13*100</f>
        <v>100</v>
      </c>
    </row>
    <row r="14" spans="1:5" s="15" customFormat="1" ht="15.75" customHeight="1">
      <c r="A14" s="16" t="s">
        <v>6</v>
      </c>
      <c r="B14" s="75">
        <v>74592075.311394885</v>
      </c>
      <c r="C14" s="22">
        <f t="shared" ref="C14:C43" si="0">B14/$B$13*100</f>
        <v>20.257557338171132</v>
      </c>
      <c r="D14" s="75">
        <v>183952747.15252152</v>
      </c>
      <c r="E14" s="41">
        <f t="shared" ref="E14:E43" si="1">D14/$D$13*100</f>
        <v>26.557666435837206</v>
      </c>
    </row>
    <row r="15" spans="1:5" s="15" customFormat="1" ht="15.75" customHeight="1">
      <c r="A15" s="16" t="s">
        <v>7</v>
      </c>
      <c r="B15" s="75">
        <v>413128.54297642439</v>
      </c>
      <c r="C15" s="23">
        <f t="shared" si="0"/>
        <v>0.11219657198760827</v>
      </c>
      <c r="D15" s="75">
        <v>1422144.5753382533</v>
      </c>
      <c r="E15" s="42">
        <f t="shared" si="1"/>
        <v>0.20531816914945689</v>
      </c>
    </row>
    <row r="16" spans="1:5" s="18" customFormat="1" ht="15.75" customHeight="1">
      <c r="A16" s="16" t="s">
        <v>56</v>
      </c>
      <c r="B16" s="78">
        <v>559816.83005893906</v>
      </c>
      <c r="C16" s="24">
        <f t="shared" si="0"/>
        <v>0.15203386534627966</v>
      </c>
      <c r="D16" s="78">
        <v>1151414.1073185732</v>
      </c>
      <c r="E16" s="43">
        <f t="shared" si="1"/>
        <v>0.16623221052703246</v>
      </c>
    </row>
    <row r="17" spans="1:5" s="15" customFormat="1" ht="15.75" customHeight="1">
      <c r="A17" s="16" t="s">
        <v>8</v>
      </c>
      <c r="B17" s="75">
        <v>2656971.9248526525</v>
      </c>
      <c r="C17" s="23">
        <f t="shared" si="0"/>
        <v>0.72157479047095585</v>
      </c>
      <c r="D17" s="75">
        <v>5786732.4664821653</v>
      </c>
      <c r="E17" s="42">
        <f t="shared" si="1"/>
        <v>0.83544341129540067</v>
      </c>
    </row>
    <row r="18" spans="1:5" s="15" customFormat="1" ht="15.75" customHeight="1">
      <c r="A18" s="16" t="s">
        <v>9</v>
      </c>
      <c r="B18" s="75">
        <v>23904199.994842827</v>
      </c>
      <c r="C18" s="23">
        <f t="shared" si="0"/>
        <v>6.4918518488339299</v>
      </c>
      <c r="D18" s="75">
        <v>59821995.707564577</v>
      </c>
      <c r="E18" s="42">
        <f t="shared" si="1"/>
        <v>8.6366343102792182</v>
      </c>
    </row>
    <row r="19" spans="1:5" s="15" customFormat="1" ht="15.75" customHeight="1">
      <c r="A19" s="16" t="s">
        <v>10</v>
      </c>
      <c r="B19" s="75">
        <v>31769.372298624756</v>
      </c>
      <c r="C19" s="23">
        <f t="shared" si="0"/>
        <v>8.6278586331111646E-3</v>
      </c>
      <c r="D19" s="75">
        <v>49054.094710947109</v>
      </c>
      <c r="E19" s="42">
        <f t="shared" si="1"/>
        <v>7.0820485413307524E-3</v>
      </c>
    </row>
    <row r="20" spans="1:5" s="15" customFormat="1" ht="15.75" customHeight="1">
      <c r="A20" s="16" t="s">
        <v>11</v>
      </c>
      <c r="B20" s="75">
        <v>25852.396611001965</v>
      </c>
      <c r="C20" s="23">
        <f t="shared" si="0"/>
        <v>7.0209389468013708E-3</v>
      </c>
      <c r="D20" s="75">
        <v>123318.16482164821</v>
      </c>
      <c r="E20" s="42">
        <f t="shared" si="1"/>
        <v>1.780371719101035E-2</v>
      </c>
    </row>
    <row r="21" spans="1:5" s="15" customFormat="1" ht="15.75" customHeight="1">
      <c r="A21" s="16" t="s">
        <v>12</v>
      </c>
      <c r="B21" s="75">
        <v>15741.888506876228</v>
      </c>
      <c r="C21" s="23">
        <f t="shared" si="0"/>
        <v>4.2751486362040863E-3</v>
      </c>
      <c r="D21" s="75">
        <v>87851.239237392379</v>
      </c>
      <c r="E21" s="42">
        <f t="shared" si="1"/>
        <v>1.2683278416642116E-2</v>
      </c>
    </row>
    <row r="22" spans="1:5" s="15" customFormat="1" ht="15.75" customHeight="1">
      <c r="A22" s="16" t="s">
        <v>13</v>
      </c>
      <c r="B22" s="75">
        <v>58308.00098231827</v>
      </c>
      <c r="C22" s="23">
        <f t="shared" si="0"/>
        <v>1.5835163028276963E-2</v>
      </c>
      <c r="D22" s="75">
        <v>136481.81888068881</v>
      </c>
      <c r="E22" s="42">
        <f t="shared" si="1"/>
        <v>1.9704183147557834E-2</v>
      </c>
    </row>
    <row r="23" spans="1:5" s="15" customFormat="1" ht="15.75" customHeight="1">
      <c r="A23" s="16" t="s">
        <v>14</v>
      </c>
      <c r="B23" s="75">
        <v>536642.9486738703</v>
      </c>
      <c r="C23" s="23">
        <f t="shared" si="0"/>
        <v>0.14574035187388679</v>
      </c>
      <c r="D23" s="75">
        <v>2553074.1620541206</v>
      </c>
      <c r="E23" s="42">
        <f t="shared" si="1"/>
        <v>0.36859298396652679</v>
      </c>
    </row>
    <row r="24" spans="1:5" s="15" customFormat="1" ht="15.75" customHeight="1">
      <c r="A24" s="16" t="s">
        <v>15</v>
      </c>
      <c r="B24" s="75">
        <v>2399970.3637033398</v>
      </c>
      <c r="C24" s="23">
        <f t="shared" si="0"/>
        <v>0.65177885250773926</v>
      </c>
      <c r="D24" s="75">
        <v>7635423.9769372698</v>
      </c>
      <c r="E24" s="42">
        <f t="shared" si="1"/>
        <v>1.102343108295972</v>
      </c>
    </row>
    <row r="25" spans="1:5" s="15" customFormat="1" ht="15.75" customHeight="1">
      <c r="A25" s="16" t="s">
        <v>16</v>
      </c>
      <c r="B25" s="75">
        <v>6099627.4467092333</v>
      </c>
      <c r="C25" s="23">
        <f t="shared" si="0"/>
        <v>1.6565238629889518</v>
      </c>
      <c r="D25" s="75">
        <v>14892874.230012299</v>
      </c>
      <c r="E25" s="42">
        <f t="shared" si="1"/>
        <v>2.1501173110701273</v>
      </c>
    </row>
    <row r="26" spans="1:5" s="18" customFormat="1" ht="15.75" customHeight="1">
      <c r="A26" s="17" t="s">
        <v>57</v>
      </c>
      <c r="B26" s="78">
        <v>4522585.2244597245</v>
      </c>
      <c r="C26" s="24">
        <f t="shared" si="0"/>
        <v>1.2282340867819084</v>
      </c>
      <c r="D26" s="78">
        <v>13253964.239852399</v>
      </c>
      <c r="E26" s="43">
        <f t="shared" si="1"/>
        <v>1.9135042378174656</v>
      </c>
    </row>
    <row r="27" spans="1:5" s="15" customFormat="1" ht="15.75" customHeight="1">
      <c r="A27" s="16" t="s">
        <v>17</v>
      </c>
      <c r="B27" s="75">
        <v>6474.3357072691551</v>
      </c>
      <c r="C27" s="23">
        <f t="shared" si="0"/>
        <v>1.7582863363038537E-3</v>
      </c>
      <c r="D27" s="75">
        <v>17152.21094710947</v>
      </c>
      <c r="E27" s="42">
        <f t="shared" si="1"/>
        <v>2.4763027680840192E-3</v>
      </c>
    </row>
    <row r="28" spans="1:5" s="15" customFormat="1" ht="15.75" customHeight="1">
      <c r="A28" s="16" t="s">
        <v>18</v>
      </c>
      <c r="B28" s="75">
        <v>3088124.4496561885</v>
      </c>
      <c r="C28" s="23">
        <f t="shared" si="0"/>
        <v>0.83866627715024711</v>
      </c>
      <c r="D28" s="75">
        <v>4337702.3622386223</v>
      </c>
      <c r="E28" s="42">
        <f t="shared" si="1"/>
        <v>0.62624371865868789</v>
      </c>
    </row>
    <row r="29" spans="1:5" s="15" customFormat="1" ht="15.75" customHeight="1">
      <c r="A29" s="16" t="s">
        <v>19</v>
      </c>
      <c r="B29" s="75">
        <v>2943856.8698428292</v>
      </c>
      <c r="C29" s="23">
        <f t="shared" si="0"/>
        <v>0.79948639432880952</v>
      </c>
      <c r="D29" s="75">
        <v>6746727.7447724473</v>
      </c>
      <c r="E29" s="42">
        <f t="shared" si="1"/>
        <v>0.9740400605733428</v>
      </c>
    </row>
    <row r="30" spans="1:5" s="18" customFormat="1" ht="15.75" customHeight="1">
      <c r="A30" s="16" t="s">
        <v>58</v>
      </c>
      <c r="B30" s="78">
        <v>4615112.7966601178</v>
      </c>
      <c r="C30" s="24">
        <f t="shared" si="0"/>
        <v>1.2533625282602605</v>
      </c>
      <c r="D30" s="78">
        <v>12578543.301045511</v>
      </c>
      <c r="E30" s="43">
        <f t="shared" si="1"/>
        <v>1.8159922176151218</v>
      </c>
    </row>
    <row r="31" spans="1:5" s="18" customFormat="1" ht="15.75" customHeight="1">
      <c r="A31" s="16" t="s">
        <v>59</v>
      </c>
      <c r="B31" s="78">
        <v>1205299.2792239685</v>
      </c>
      <c r="C31" s="24">
        <f t="shared" si="0"/>
        <v>0.32733261752815129</v>
      </c>
      <c r="D31" s="78">
        <v>2443591.0353628537</v>
      </c>
      <c r="E31" s="43">
        <f t="shared" si="1"/>
        <v>0.35278666194074931</v>
      </c>
    </row>
    <row r="32" spans="1:5" s="18" customFormat="1" ht="15.75" customHeight="1">
      <c r="A32" s="16" t="s">
        <v>60</v>
      </c>
      <c r="B32" s="78">
        <v>2519992.9764243616</v>
      </c>
      <c r="C32" s="24">
        <f t="shared" si="0"/>
        <v>0.68437433867598352</v>
      </c>
      <c r="D32" s="78">
        <v>4335546.4704797044</v>
      </c>
      <c r="E32" s="43">
        <f t="shared" si="1"/>
        <v>0.62593246777990841</v>
      </c>
    </row>
    <row r="33" spans="1:5" s="15" customFormat="1" ht="15.75" customHeight="1">
      <c r="A33" s="16" t="s">
        <v>20</v>
      </c>
      <c r="B33" s="75">
        <v>1506629.0358546169</v>
      </c>
      <c r="C33" s="23">
        <f t="shared" si="0"/>
        <v>0.40916711264254074</v>
      </c>
      <c r="D33" s="75">
        <v>2543767.4203567035</v>
      </c>
      <c r="E33" s="42">
        <f t="shared" si="1"/>
        <v>0.36724934900901474</v>
      </c>
    </row>
    <row r="34" spans="1:5" s="18" customFormat="1" ht="15.75" customHeight="1">
      <c r="A34" s="16" t="s">
        <v>61</v>
      </c>
      <c r="B34" s="78">
        <v>179357.41331041258</v>
      </c>
      <c r="C34" s="24">
        <f t="shared" si="0"/>
        <v>4.8709505252318694E-2</v>
      </c>
      <c r="D34" s="78">
        <v>380993.99261992623</v>
      </c>
      <c r="E34" s="43">
        <f t="shared" si="1"/>
        <v>5.5004948426610807E-2</v>
      </c>
    </row>
    <row r="35" spans="1:5" s="18" customFormat="1" ht="15.75" customHeight="1">
      <c r="A35" s="16" t="s">
        <v>62</v>
      </c>
      <c r="B35" s="78">
        <v>6124495.7401768174</v>
      </c>
      <c r="C35" s="24">
        <f t="shared" si="0"/>
        <v>1.6632775412948437</v>
      </c>
      <c r="D35" s="78">
        <v>17713240.63284133</v>
      </c>
      <c r="E35" s="43">
        <f t="shared" si="1"/>
        <v>2.5572998691597402</v>
      </c>
    </row>
    <row r="36" spans="1:5" s="15" customFormat="1" ht="15.75" customHeight="1">
      <c r="A36" s="16" t="s">
        <v>21</v>
      </c>
      <c r="B36" s="75">
        <v>172066.26105108054</v>
      </c>
      <c r="C36" s="23">
        <f t="shared" si="0"/>
        <v>4.6729389612176535E-2</v>
      </c>
      <c r="D36" s="75">
        <v>405676.55258302583</v>
      </c>
      <c r="E36" s="42">
        <f t="shared" si="1"/>
        <v>5.8568424397638534E-2</v>
      </c>
    </row>
    <row r="37" spans="1:5" s="15" customFormat="1" ht="15.75" customHeight="1">
      <c r="A37" s="16" t="s">
        <v>22</v>
      </c>
      <c r="B37" s="75">
        <v>104532.14489194499</v>
      </c>
      <c r="C37" s="23">
        <f t="shared" si="0"/>
        <v>2.8388617825560125E-2</v>
      </c>
      <c r="D37" s="75">
        <v>368993.23216482165</v>
      </c>
      <c r="E37" s="42">
        <f t="shared" si="1"/>
        <v>5.3272372000998644E-2</v>
      </c>
    </row>
    <row r="38" spans="1:5" s="15" customFormat="1" ht="15.75" customHeight="1">
      <c r="A38" s="16" t="s">
        <v>23</v>
      </c>
      <c r="B38" s="75">
        <v>205208.60093320237</v>
      </c>
      <c r="C38" s="23">
        <f t="shared" si="0"/>
        <v>5.5730115864669971E-2</v>
      </c>
      <c r="D38" s="75">
        <v>275761.81611316116</v>
      </c>
      <c r="E38" s="42">
        <f t="shared" si="1"/>
        <v>3.9812345515023877E-2</v>
      </c>
    </row>
    <row r="39" spans="1:5" s="15" customFormat="1" ht="15.75" customHeight="1">
      <c r="A39" s="16" t="s">
        <v>24</v>
      </c>
      <c r="B39" s="75">
        <v>422886.20383104123</v>
      </c>
      <c r="C39" s="23">
        <f t="shared" si="0"/>
        <v>0.11484653679182698</v>
      </c>
      <c r="D39" s="75">
        <v>1426129.835793358</v>
      </c>
      <c r="E39" s="42">
        <f t="shared" si="1"/>
        <v>0.20589353004764913</v>
      </c>
    </row>
    <row r="40" spans="1:5" s="15" customFormat="1" ht="15.75" customHeight="1">
      <c r="A40" s="16" t="s">
        <v>25</v>
      </c>
      <c r="B40" s="75">
        <v>538624.59282907657</v>
      </c>
      <c r="C40" s="23">
        <f t="shared" si="0"/>
        <v>0.14627852258344756</v>
      </c>
      <c r="D40" s="75">
        <v>950869.67066420661</v>
      </c>
      <c r="E40" s="42">
        <f t="shared" si="1"/>
        <v>0.13727916504838253</v>
      </c>
    </row>
    <row r="41" spans="1:5" s="15" customFormat="1" ht="15.75" customHeight="1">
      <c r="A41" s="16" t="s">
        <v>26</v>
      </c>
      <c r="B41" s="75">
        <v>194954.64194499017</v>
      </c>
      <c r="C41" s="23">
        <f t="shared" si="0"/>
        <v>5.2945367467741644E-2</v>
      </c>
      <c r="D41" s="75">
        <v>431403.31580565806</v>
      </c>
      <c r="E41" s="42">
        <f t="shared" si="1"/>
        <v>6.2282654311116972E-2</v>
      </c>
    </row>
    <row r="42" spans="1:5" s="15" customFormat="1" ht="15.75" customHeight="1">
      <c r="A42" s="16" t="s">
        <v>27</v>
      </c>
      <c r="B42" s="75">
        <v>238772.26448919449</v>
      </c>
      <c r="C42" s="23">
        <f t="shared" si="0"/>
        <v>6.4845264305388159E-2</v>
      </c>
      <c r="D42" s="75">
        <v>926848.0116851168</v>
      </c>
      <c r="E42" s="42">
        <f t="shared" si="1"/>
        <v>0.13381110481945241</v>
      </c>
    </row>
    <row r="43" spans="1:5" s="15" customFormat="1" ht="15.75" customHeight="1" thickBot="1">
      <c r="A43" s="19" t="s">
        <v>28</v>
      </c>
      <c r="B43" s="76">
        <v>9301072.7698919456</v>
      </c>
      <c r="C43" s="25">
        <f t="shared" si="0"/>
        <v>2.5259655822152083</v>
      </c>
      <c r="D43" s="77">
        <v>21155470.763837639</v>
      </c>
      <c r="E43" s="44">
        <f t="shared" si="1"/>
        <v>3.0542622740679457</v>
      </c>
    </row>
  </sheetData>
  <mergeCells count="5">
    <mergeCell ref="A1:E1"/>
    <mergeCell ref="B6:E6"/>
    <mergeCell ref="B7:C7"/>
    <mergeCell ref="D7:E7"/>
    <mergeCell ref="A6:A8"/>
  </mergeCells>
  <phoneticPr fontId="2" type="noConversion"/>
  <printOptions horizontalCentered="1"/>
  <pageMargins left="0.9055118110236221" right="0.6692913385826772" top="1.0236220472440944" bottom="0.74803149606299213" header="0.51181102362204722" footer="0.31496062992125984"/>
  <pageSetup paperSize="9" orientation="portrait" horizontalDpi="1200" verticalDpi="1200" r:id="rId1"/>
  <headerFooter>
    <oddHeader>&amp;R117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E43"/>
  <sheetViews>
    <sheetView zoomScale="106" zoomScaleNormal="106" workbookViewId="0">
      <selection activeCell="A30" sqref="A30"/>
    </sheetView>
  </sheetViews>
  <sheetFormatPr defaultRowHeight="13.5"/>
  <cols>
    <col min="1" max="1" width="21.21875" style="6" customWidth="1"/>
    <col min="2" max="2" width="12.21875" style="11" customWidth="1"/>
    <col min="3" max="3" width="12.21875" style="10" customWidth="1"/>
    <col min="4" max="4" width="12.21875" style="11" customWidth="1"/>
    <col min="5" max="5" width="12.21875" style="10" customWidth="1"/>
  </cols>
  <sheetData>
    <row r="1" spans="1:5" ht="33" customHeight="1">
      <c r="A1" s="82" t="s">
        <v>72</v>
      </c>
      <c r="B1" s="82"/>
      <c r="C1" s="82"/>
      <c r="D1" s="82"/>
      <c r="E1" s="82"/>
    </row>
    <row r="2" spans="1:5" ht="9" customHeight="1">
      <c r="B2" s="7"/>
      <c r="C2" s="7"/>
      <c r="D2" s="7"/>
      <c r="E2" s="7"/>
    </row>
    <row r="3" spans="1:5" ht="16.5">
      <c r="A3" s="8"/>
      <c r="B3"/>
      <c r="C3"/>
      <c r="D3"/>
      <c r="E3"/>
    </row>
    <row r="4" spans="1:5" ht="9" customHeight="1">
      <c r="B4" s="9"/>
      <c r="C4"/>
      <c r="D4"/>
      <c r="E4"/>
    </row>
    <row r="5" spans="1:5" s="14" customFormat="1" ht="15" customHeight="1">
      <c r="A5" s="13"/>
      <c r="E5" s="32" t="s">
        <v>0</v>
      </c>
    </row>
    <row r="6" spans="1:5" s="15" customFormat="1" ht="19.5" customHeight="1">
      <c r="A6" s="83" t="s">
        <v>36</v>
      </c>
      <c r="B6" s="86" t="s">
        <v>33</v>
      </c>
      <c r="C6" s="86"/>
      <c r="D6" s="86"/>
      <c r="E6" s="87"/>
    </row>
    <row r="7" spans="1:5" s="15" customFormat="1" ht="19.5" customHeight="1">
      <c r="A7" s="84"/>
      <c r="B7" s="88" t="s">
        <v>54</v>
      </c>
      <c r="C7" s="88"/>
      <c r="D7" s="88" t="s">
        <v>53</v>
      </c>
      <c r="E7" s="89"/>
    </row>
    <row r="8" spans="1:5" s="15" customFormat="1" ht="19.5" customHeight="1" thickBot="1">
      <c r="A8" s="85"/>
      <c r="B8" s="48" t="s">
        <v>34</v>
      </c>
      <c r="C8" s="49" t="s">
        <v>35</v>
      </c>
      <c r="D8" s="48" t="s">
        <v>34</v>
      </c>
      <c r="E8" s="50" t="s">
        <v>35</v>
      </c>
    </row>
    <row r="9" spans="1:5" s="15" customFormat="1" ht="15.75" customHeight="1" thickTop="1">
      <c r="A9" s="16" t="s">
        <v>1</v>
      </c>
      <c r="B9" s="80">
        <v>8122155115.9247398</v>
      </c>
      <c r="C9" s="20"/>
      <c r="D9" s="75">
        <v>23345395046.1031</v>
      </c>
      <c r="E9" s="21"/>
    </row>
    <row r="10" spans="1:5" s="15" customFormat="1" ht="15.75" customHeight="1">
      <c r="A10" s="16" t="s">
        <v>2</v>
      </c>
      <c r="B10" s="80">
        <v>1784699032.3758199</v>
      </c>
      <c r="C10" s="20"/>
      <c r="D10" s="75">
        <v>4457154684.0089703</v>
      </c>
      <c r="E10" s="21"/>
    </row>
    <row r="11" spans="1:5" s="15" customFormat="1" ht="15.75" customHeight="1">
      <c r="A11" s="16" t="s">
        <v>3</v>
      </c>
      <c r="B11" s="80">
        <v>537003977.92072201</v>
      </c>
      <c r="C11" s="20"/>
      <c r="D11" s="75">
        <v>1410419013.13901</v>
      </c>
      <c r="E11" s="21"/>
    </row>
    <row r="12" spans="1:5" s="15" customFormat="1" ht="15.75" customHeight="1">
      <c r="A12" s="46" t="s">
        <v>4</v>
      </c>
      <c r="B12" s="81">
        <v>4944022200.6869001</v>
      </c>
      <c r="C12" s="59"/>
      <c r="D12" s="79">
        <v>14266271463.246599</v>
      </c>
      <c r="E12" s="56"/>
    </row>
    <row r="13" spans="1:5" s="15" customFormat="1" ht="15.75" customHeight="1" thickBot="1">
      <c r="A13" s="19" t="s">
        <v>5</v>
      </c>
      <c r="B13" s="63">
        <f>B10+B11</f>
        <v>2321703010.2965422</v>
      </c>
      <c r="C13" s="55">
        <f>B13/$B$13*100</f>
        <v>100</v>
      </c>
      <c r="D13" s="63">
        <f>D10+D11</f>
        <v>5867573697.1479797</v>
      </c>
      <c r="E13" s="55">
        <f>D13/$D$13*100</f>
        <v>100</v>
      </c>
    </row>
    <row r="14" spans="1:5" s="15" customFormat="1" ht="15.75" customHeight="1">
      <c r="A14" s="16" t="s">
        <v>6</v>
      </c>
      <c r="B14" s="75">
        <v>856429904.94129455</v>
      </c>
      <c r="C14" s="22">
        <f t="shared" ref="C14:C43" si="0">B14/$B$13*100</f>
        <v>36.888004242709151</v>
      </c>
      <c r="D14" s="75">
        <v>3211549885.7085204</v>
      </c>
      <c r="E14" s="22">
        <f t="shared" ref="E14:E43" si="1">D14/$D$13*100</f>
        <v>54.733865332949136</v>
      </c>
    </row>
    <row r="15" spans="1:5" s="15" customFormat="1" ht="15.75" customHeight="1">
      <c r="A15" s="16" t="s">
        <v>7</v>
      </c>
      <c r="B15" s="75">
        <v>8465803.1008529849</v>
      </c>
      <c r="C15" s="23">
        <f t="shared" si="0"/>
        <v>0.36463764156345219</v>
      </c>
      <c r="D15" s="75">
        <v>17454468.217488788</v>
      </c>
      <c r="E15" s="23">
        <f t="shared" si="1"/>
        <v>0.29747335301425848</v>
      </c>
    </row>
    <row r="16" spans="1:5" s="18" customFormat="1" ht="15.75" customHeight="1">
      <c r="A16" s="16" t="s">
        <v>56</v>
      </c>
      <c r="B16" s="78">
        <v>14959061.138484696</v>
      </c>
      <c r="C16" s="24">
        <f t="shared" si="0"/>
        <v>0.64431415526200453</v>
      </c>
      <c r="D16" s="78">
        <v>57171949.168161437</v>
      </c>
      <c r="E16" s="24">
        <f t="shared" si="1"/>
        <v>0.97437121575397845</v>
      </c>
    </row>
    <row r="17" spans="1:5" s="15" customFormat="1" ht="15.75" customHeight="1">
      <c r="A17" s="16" t="s">
        <v>8</v>
      </c>
      <c r="B17" s="75">
        <v>12772351.184646262</v>
      </c>
      <c r="C17" s="23">
        <f t="shared" si="0"/>
        <v>0.55012855339386835</v>
      </c>
      <c r="D17" s="75">
        <v>51438427.905829594</v>
      </c>
      <c r="E17" s="23">
        <f t="shared" si="1"/>
        <v>0.87665584721725776</v>
      </c>
    </row>
    <row r="18" spans="1:5" s="15" customFormat="1" ht="15.75" customHeight="1">
      <c r="A18" s="16" t="s">
        <v>9</v>
      </c>
      <c r="B18" s="75">
        <v>146488900.0286001</v>
      </c>
      <c r="C18" s="23">
        <f t="shared" si="0"/>
        <v>6.3095451648611007</v>
      </c>
      <c r="D18" s="75">
        <v>509273625.47982061</v>
      </c>
      <c r="E18" s="23">
        <f t="shared" si="1"/>
        <v>8.6794585252054102</v>
      </c>
    </row>
    <row r="19" spans="1:5" s="15" customFormat="1" ht="15.75" customHeight="1">
      <c r="A19" s="16" t="s">
        <v>10</v>
      </c>
      <c r="B19" s="75">
        <v>102871.70396387356</v>
      </c>
      <c r="C19" s="23">
        <f t="shared" si="0"/>
        <v>4.4308726614750845E-3</v>
      </c>
      <c r="D19" s="75">
        <v>0</v>
      </c>
      <c r="E19" s="23">
        <f t="shared" si="1"/>
        <v>0</v>
      </c>
    </row>
    <row r="20" spans="1:5" s="15" customFormat="1" ht="15.75" customHeight="1">
      <c r="A20" s="16" t="s">
        <v>11</v>
      </c>
      <c r="B20" s="75">
        <v>71332.856999498239</v>
      </c>
      <c r="C20" s="23">
        <f t="shared" si="0"/>
        <v>3.0724367709023719E-3</v>
      </c>
      <c r="D20" s="75">
        <v>428830.20179372199</v>
      </c>
      <c r="E20" s="23">
        <f t="shared" si="1"/>
        <v>7.3084757674566781E-3</v>
      </c>
    </row>
    <row r="21" spans="1:5" s="15" customFormat="1" ht="15.75" customHeight="1">
      <c r="A21" s="16" t="s">
        <v>12</v>
      </c>
      <c r="B21" s="75">
        <v>2188482.5358755644</v>
      </c>
      <c r="C21" s="23">
        <f t="shared" si="0"/>
        <v>9.4261950222308502E-2</v>
      </c>
      <c r="D21" s="75">
        <v>31765447.482062779</v>
      </c>
      <c r="E21" s="23">
        <f t="shared" si="1"/>
        <v>0.54137279089486068</v>
      </c>
    </row>
    <row r="22" spans="1:5" s="15" customFormat="1" ht="15.75" customHeight="1">
      <c r="A22" s="16" t="s">
        <v>13</v>
      </c>
      <c r="B22" s="75">
        <v>328221.39036628196</v>
      </c>
      <c r="C22" s="23">
        <f t="shared" si="0"/>
        <v>1.4137096300028464E-2</v>
      </c>
      <c r="D22" s="75">
        <v>741878.24439461879</v>
      </c>
      <c r="E22" s="23">
        <f t="shared" si="1"/>
        <v>1.2643697083092788E-2</v>
      </c>
    </row>
    <row r="23" spans="1:5" s="15" customFormat="1" ht="15.75" customHeight="1">
      <c r="A23" s="16" t="s">
        <v>14</v>
      </c>
      <c r="B23" s="75">
        <v>3895459.4204716505</v>
      </c>
      <c r="C23" s="23">
        <f t="shared" si="0"/>
        <v>0.16778457034321967</v>
      </c>
      <c r="D23" s="75">
        <v>12485052.769058296</v>
      </c>
      <c r="E23" s="23">
        <f t="shared" si="1"/>
        <v>0.21278050201784154</v>
      </c>
    </row>
    <row r="24" spans="1:5" s="15" customFormat="1" ht="15.75" customHeight="1">
      <c r="A24" s="16" t="s">
        <v>15</v>
      </c>
      <c r="B24" s="75">
        <v>43819692.064726546</v>
      </c>
      <c r="C24" s="23">
        <f t="shared" si="0"/>
        <v>1.8873943769030832</v>
      </c>
      <c r="D24" s="75">
        <v>158326209.98430493</v>
      </c>
      <c r="E24" s="23">
        <f t="shared" si="1"/>
        <v>2.6983250344390513</v>
      </c>
    </row>
    <row r="25" spans="1:5" s="15" customFormat="1" ht="15.75" customHeight="1">
      <c r="A25" s="16" t="s">
        <v>16</v>
      </c>
      <c r="B25" s="75">
        <v>70103040.040140495</v>
      </c>
      <c r="C25" s="23">
        <f t="shared" si="0"/>
        <v>3.0194663025046644</v>
      </c>
      <c r="D25" s="75">
        <v>233716100.35650223</v>
      </c>
      <c r="E25" s="23">
        <f t="shared" si="1"/>
        <v>3.9831813355851562</v>
      </c>
    </row>
    <row r="26" spans="1:5" s="18" customFormat="1" ht="15.75" customHeight="1">
      <c r="A26" s="17" t="s">
        <v>57</v>
      </c>
      <c r="B26" s="78">
        <v>60818194.479177117</v>
      </c>
      <c r="C26" s="24">
        <f t="shared" si="0"/>
        <v>2.6195510024087465</v>
      </c>
      <c r="D26" s="78">
        <v>213824204.40134528</v>
      </c>
      <c r="E26" s="24">
        <f t="shared" si="1"/>
        <v>3.6441673413540197</v>
      </c>
    </row>
    <row r="27" spans="1:5" s="15" customFormat="1" ht="15.75" customHeight="1">
      <c r="A27" s="16" t="s">
        <v>17</v>
      </c>
      <c r="B27" s="75">
        <v>26929.23582538886</v>
      </c>
      <c r="C27" s="23">
        <f t="shared" si="0"/>
        <v>1.1598914980064264E-3</v>
      </c>
      <c r="D27" s="75">
        <v>519688.98206278024</v>
      </c>
      <c r="E27" s="23">
        <f t="shared" si="1"/>
        <v>8.8569655685003627E-3</v>
      </c>
    </row>
    <row r="28" spans="1:5" s="15" customFormat="1" ht="15.75" customHeight="1">
      <c r="A28" s="16" t="s">
        <v>18</v>
      </c>
      <c r="B28" s="75">
        <v>8382184.5980933262</v>
      </c>
      <c r="C28" s="23">
        <f t="shared" si="0"/>
        <v>0.36103603953301078</v>
      </c>
      <c r="D28" s="75">
        <v>4672486.7286995519</v>
      </c>
      <c r="E28" s="23">
        <f t="shared" si="1"/>
        <v>7.9632348392499663E-2</v>
      </c>
    </row>
    <row r="29" spans="1:5" s="15" customFormat="1" ht="15.75" customHeight="1">
      <c r="A29" s="16" t="s">
        <v>19</v>
      </c>
      <c r="B29" s="75">
        <v>30202689.238835927</v>
      </c>
      <c r="C29" s="23">
        <f t="shared" si="0"/>
        <v>1.3008851306514977</v>
      </c>
      <c r="D29" s="75">
        <v>78218954.07399103</v>
      </c>
      <c r="E29" s="23">
        <f t="shared" si="1"/>
        <v>1.3330715234477668</v>
      </c>
    </row>
    <row r="30" spans="1:5" s="18" customFormat="1" ht="15.75" customHeight="1">
      <c r="A30" s="16" t="s">
        <v>58</v>
      </c>
      <c r="B30" s="78">
        <v>30528721.34269945</v>
      </c>
      <c r="C30" s="24">
        <f t="shared" si="0"/>
        <v>1.3149279303729779</v>
      </c>
      <c r="D30" s="78">
        <v>82382137.825112104</v>
      </c>
      <c r="E30" s="24">
        <f t="shared" si="1"/>
        <v>1.4040239130725389</v>
      </c>
    </row>
    <row r="31" spans="1:5" s="18" customFormat="1" ht="15.75" customHeight="1">
      <c r="A31" s="16" t="s">
        <v>59</v>
      </c>
      <c r="B31" s="78">
        <v>9743549.1244355235</v>
      </c>
      <c r="C31" s="24">
        <f t="shared" si="0"/>
        <v>0.41967250252180266</v>
      </c>
      <c r="D31" s="78">
        <v>34256159.522421524</v>
      </c>
      <c r="E31" s="24">
        <f t="shared" si="1"/>
        <v>0.58382154686991372</v>
      </c>
    </row>
    <row r="32" spans="1:5" s="18" customFormat="1" ht="15.75" customHeight="1">
      <c r="A32" s="16" t="s">
        <v>60</v>
      </c>
      <c r="B32" s="78">
        <v>74653193.325137988</v>
      </c>
      <c r="C32" s="24">
        <f t="shared" si="0"/>
        <v>3.2154497364244201</v>
      </c>
      <c r="D32" s="78">
        <v>229926771.45515695</v>
      </c>
      <c r="E32" s="24">
        <f t="shared" si="1"/>
        <v>3.9186004867210489</v>
      </c>
    </row>
    <row r="33" spans="1:5" s="15" customFormat="1" ht="15.75" customHeight="1">
      <c r="A33" s="16" t="s">
        <v>20</v>
      </c>
      <c r="B33" s="75">
        <v>7677473.782739589</v>
      </c>
      <c r="C33" s="23">
        <f t="shared" si="0"/>
        <v>0.33068285429663868</v>
      </c>
      <c r="D33" s="75">
        <v>24375797.004484303</v>
      </c>
      <c r="E33" s="23">
        <f t="shared" si="1"/>
        <v>0.41543231091128036</v>
      </c>
    </row>
    <row r="34" spans="1:5" s="18" customFormat="1" ht="15.75" customHeight="1">
      <c r="A34" s="16" t="s">
        <v>61</v>
      </c>
      <c r="B34" s="78">
        <v>1666388.6372303062</v>
      </c>
      <c r="C34" s="24">
        <f t="shared" si="0"/>
        <v>7.1774409984396104E-2</v>
      </c>
      <c r="D34" s="78">
        <v>6556402.6143497759</v>
      </c>
      <c r="E34" s="24">
        <f t="shared" si="1"/>
        <v>0.11173958696993636</v>
      </c>
    </row>
    <row r="35" spans="1:5" s="18" customFormat="1" ht="15.75" customHeight="1">
      <c r="A35" s="16" t="s">
        <v>62</v>
      </c>
      <c r="B35" s="78">
        <v>157744438.68339187</v>
      </c>
      <c r="C35" s="24">
        <f t="shared" si="0"/>
        <v>6.7943418251089653</v>
      </c>
      <c r="D35" s="78">
        <v>629070126.1704036</v>
      </c>
      <c r="E35" s="24">
        <f t="shared" si="1"/>
        <v>10.721128674978081</v>
      </c>
    </row>
    <row r="36" spans="1:5" s="15" customFormat="1" ht="15.75" customHeight="1">
      <c r="A36" s="16" t="s">
        <v>21</v>
      </c>
      <c r="B36" s="75">
        <v>1543418.7576517812</v>
      </c>
      <c r="C36" s="23">
        <f t="shared" si="0"/>
        <v>6.6477872096769433E-2</v>
      </c>
      <c r="D36" s="75">
        <v>2505696.2847533631</v>
      </c>
      <c r="E36" s="23">
        <f t="shared" si="1"/>
        <v>4.2704129749086807E-2</v>
      </c>
    </row>
    <row r="37" spans="1:5" s="15" customFormat="1" ht="15.75" customHeight="1">
      <c r="A37" s="16" t="s">
        <v>22</v>
      </c>
      <c r="B37" s="75">
        <v>6831664.530356247</v>
      </c>
      <c r="C37" s="23">
        <f t="shared" si="0"/>
        <v>0.29425230100742578</v>
      </c>
      <c r="D37" s="75">
        <v>17108515.957399104</v>
      </c>
      <c r="E37" s="23">
        <f t="shared" si="1"/>
        <v>0.29157735105593896</v>
      </c>
    </row>
    <row r="38" spans="1:5" s="15" customFormat="1" ht="15.75" customHeight="1">
      <c r="A38" s="16" t="s">
        <v>23</v>
      </c>
      <c r="B38" s="75">
        <v>1500844.5253386854</v>
      </c>
      <c r="C38" s="23">
        <f t="shared" si="0"/>
        <v>6.4644121951971292E-2</v>
      </c>
      <c r="D38" s="75">
        <v>785984.97533632291</v>
      </c>
      <c r="E38" s="23">
        <f t="shared" si="1"/>
        <v>1.3395400141601331E-2</v>
      </c>
    </row>
    <row r="39" spans="1:5" s="15" customFormat="1" ht="15.75" customHeight="1">
      <c r="A39" s="16" t="s">
        <v>24</v>
      </c>
      <c r="B39" s="75">
        <v>9027054.5519317612</v>
      </c>
      <c r="C39" s="23">
        <f t="shared" si="0"/>
        <v>0.38881176928735472</v>
      </c>
      <c r="D39" s="75">
        <v>14640428.300448431</v>
      </c>
      <c r="E39" s="23">
        <f t="shared" si="1"/>
        <v>0.24951417836583159</v>
      </c>
    </row>
    <row r="40" spans="1:5" s="15" customFormat="1" ht="15.75" customHeight="1">
      <c r="A40" s="16" t="s">
        <v>25</v>
      </c>
      <c r="B40" s="75">
        <v>3157651.1018564976</v>
      </c>
      <c r="C40" s="23">
        <f t="shared" si="0"/>
        <v>0.13600581503545464</v>
      </c>
      <c r="D40" s="75">
        <v>103957631.83183856</v>
      </c>
      <c r="E40" s="23">
        <f t="shared" si="1"/>
        <v>1.77173116517256</v>
      </c>
    </row>
    <row r="41" spans="1:5" s="15" customFormat="1" ht="15.75" customHeight="1">
      <c r="A41" s="16" t="s">
        <v>26</v>
      </c>
      <c r="B41" s="75">
        <v>8945021.0903161056</v>
      </c>
      <c r="C41" s="23">
        <f t="shared" si="0"/>
        <v>0.38527843788140642</v>
      </c>
      <c r="D41" s="75">
        <v>26595019.264573991</v>
      </c>
      <c r="E41" s="23">
        <f t="shared" si="1"/>
        <v>0.45325411553843609</v>
      </c>
    </row>
    <row r="42" spans="1:5" s="15" customFormat="1" ht="15.75" customHeight="1">
      <c r="A42" s="16" t="s">
        <v>27</v>
      </c>
      <c r="B42" s="75">
        <v>24344274.778725538</v>
      </c>
      <c r="C42" s="23">
        <f t="shared" si="0"/>
        <v>1.0485524923196847</v>
      </c>
      <c r="D42" s="75">
        <v>68039389.174887896</v>
      </c>
      <c r="E42" s="23">
        <f t="shared" si="1"/>
        <v>1.1595830352835523</v>
      </c>
    </row>
    <row r="43" spans="1:5" s="15" customFormat="1" ht="15.75" customHeight="1" thickBot="1">
      <c r="A43" s="19" t="s">
        <v>28</v>
      </c>
      <c r="B43" s="76">
        <v>116440997.69242348</v>
      </c>
      <c r="C43" s="25">
        <f t="shared" si="0"/>
        <v>5.0153269895425137</v>
      </c>
      <c r="D43" s="77">
        <v>601312501.33183861</v>
      </c>
      <c r="E43" s="25">
        <f t="shared" si="1"/>
        <v>10.248060482378182</v>
      </c>
    </row>
  </sheetData>
  <mergeCells count="5">
    <mergeCell ref="A1:E1"/>
    <mergeCell ref="B6:E6"/>
    <mergeCell ref="B7:C7"/>
    <mergeCell ref="D7:E7"/>
    <mergeCell ref="A6:A8"/>
  </mergeCells>
  <phoneticPr fontId="2" type="noConversion"/>
  <printOptions horizontalCentered="1"/>
  <pageMargins left="0.59055118110236227" right="0.94488188976377963" top="1.0236220472440944" bottom="0.74803149606299213" header="0.55118110236220474" footer="0.31496062992125984"/>
  <pageSetup paperSize="9" orientation="portrait" r:id="rId1"/>
  <headerFooter>
    <oddHeader>&amp;L118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표1-1</vt:lpstr>
      <vt:lpstr>표1-2</vt:lpstr>
      <vt:lpstr>표2-1</vt:lpstr>
      <vt:lpstr>표2-2</vt:lpstr>
      <vt:lpstr>표2-3</vt:lpstr>
      <vt:lpstr>표3-1</vt:lpstr>
      <vt:lpstr>표3-2</vt:lpstr>
      <vt:lpstr>'표1-1'!Print_Area</vt:lpstr>
      <vt:lpstr>'표1-2'!Print_Area</vt:lpstr>
      <vt:lpstr>'표2-1'!Print_Area</vt:lpstr>
      <vt:lpstr>'표2-2'!Print_Area</vt:lpstr>
      <vt:lpstr>'표2-3'!Print_Area</vt:lpstr>
      <vt:lpstr>'표3-1'!Print_Area</vt:lpstr>
      <vt:lpstr>'표3-2'!Print_Area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김소연</dc:creator>
  <cp:lastModifiedBy>CAK</cp:lastModifiedBy>
  <cp:lastPrinted>2020-09-11T02:27:21Z</cp:lastPrinted>
  <dcterms:created xsi:type="dcterms:W3CDTF">2008-10-23T02:00:17Z</dcterms:created>
  <dcterms:modified xsi:type="dcterms:W3CDTF">2022-10-11T02:35:49Z</dcterms:modified>
</cp:coreProperties>
</file>