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조인숙\Desktop\정보관리실업무\종합건설업조사\210910_잠정치\"/>
    </mc:Choice>
  </mc:AlternateContent>
  <bookViews>
    <workbookView xWindow="0" yWindow="0" windowWidth="28800" windowHeight="12885"/>
  </bookViews>
  <sheets>
    <sheet name="공사지역별 계약실적" sheetId="2" r:id="rId1"/>
    <sheet name="공사종류별 계약실적" sheetId="1" r:id="rId2"/>
    <sheet name="발주기관별 계약실적" sheetId="3" r:id="rId3"/>
  </sheets>
  <calcPr calcId="162913"/>
</workbook>
</file>

<file path=xl/calcChain.xml><?xml version="1.0" encoding="utf-8"?>
<calcChain xmlns="http://schemas.openxmlformats.org/spreadsheetml/2006/main">
  <c r="I12" i="3" l="1"/>
  <c r="I11" i="3"/>
  <c r="I10" i="3"/>
  <c r="I9" i="3"/>
  <c r="I8" i="3"/>
  <c r="I7" i="3"/>
  <c r="I6" i="3"/>
  <c r="I5" i="3"/>
  <c r="I8" i="1" l="1"/>
  <c r="H8" i="1"/>
  <c r="I7" i="1"/>
  <c r="H7" i="1"/>
  <c r="I6" i="1"/>
  <c r="H6" i="1"/>
  <c r="I5" i="1"/>
  <c r="H5" i="1"/>
  <c r="E8" i="1"/>
  <c r="E7" i="1"/>
  <c r="E6" i="1"/>
  <c r="E5" i="1"/>
  <c r="H12" i="3"/>
  <c r="H11" i="3"/>
  <c r="H10" i="3"/>
  <c r="H9" i="3"/>
  <c r="H8" i="3"/>
  <c r="H7" i="3"/>
  <c r="H6" i="3"/>
  <c r="H5" i="3"/>
  <c r="G12" i="3"/>
  <c r="F12" i="3"/>
  <c r="G11" i="3"/>
  <c r="F11" i="3"/>
  <c r="G10" i="3"/>
  <c r="F10" i="3"/>
  <c r="G9" i="3"/>
  <c r="F9" i="3"/>
  <c r="G8" i="3"/>
  <c r="F8" i="3"/>
  <c r="G7" i="3"/>
  <c r="F7" i="3"/>
  <c r="G6" i="3"/>
  <c r="F6" i="3"/>
  <c r="G5" i="3"/>
  <c r="F5" i="3"/>
  <c r="E12" i="3"/>
  <c r="E11" i="3"/>
  <c r="E10" i="3"/>
  <c r="E9" i="3"/>
  <c r="E8" i="3"/>
  <c r="E7" i="3"/>
  <c r="E6" i="3"/>
  <c r="E5" i="3"/>
  <c r="D6" i="3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</calcChain>
</file>

<file path=xl/sharedStrings.xml><?xml version="1.0" encoding="utf-8"?>
<sst xmlns="http://schemas.openxmlformats.org/spreadsheetml/2006/main" count="92" uniqueCount="49">
  <si>
    <t>공사종류별 계약실적</t>
  </si>
  <si>
    <t>구분</t>
  </si>
  <si>
    <t>건설계약액</t>
  </si>
  <si>
    <t>증감</t>
  </si>
  <si>
    <t>증감률</t>
  </si>
  <si>
    <t/>
  </si>
  <si>
    <t>2년전</t>
  </si>
  <si>
    <t>전년도</t>
  </si>
  <si>
    <t>당해년도</t>
  </si>
  <si>
    <t>당해년도 구성비</t>
  </si>
  <si>
    <t>전년도-2년전</t>
  </si>
  <si>
    <t>당해년도-전년도</t>
  </si>
  <si>
    <t>전년도/2년전</t>
  </si>
  <si>
    <t>당해년도/전년도</t>
  </si>
  <si>
    <t>합계</t>
  </si>
  <si>
    <t>건축</t>
  </si>
  <si>
    <t>토목</t>
  </si>
  <si>
    <t>산업설비.조경</t>
  </si>
  <si>
    <t>공사지역별 계약실적</t>
  </si>
  <si>
    <t>전년도구성비</t>
  </si>
  <si>
    <t>전국</t>
  </si>
  <si>
    <t>서울</t>
  </si>
  <si>
    <t>경기도</t>
  </si>
  <si>
    <t>강원도</t>
  </si>
  <si>
    <t>충청북도</t>
  </si>
  <si>
    <t>충청남도</t>
  </si>
  <si>
    <t>전라북도</t>
  </si>
  <si>
    <t>전라남도</t>
  </si>
  <si>
    <t>경상북도</t>
  </si>
  <si>
    <t>경상남도</t>
  </si>
  <si>
    <t>부산광역시</t>
  </si>
  <si>
    <t>대구광역시</t>
  </si>
  <si>
    <t>인천광역시</t>
  </si>
  <si>
    <t>광주광역시</t>
  </si>
  <si>
    <t>대전광역시</t>
  </si>
  <si>
    <t>울산광역시</t>
  </si>
  <si>
    <t>세종특별자치시</t>
  </si>
  <si>
    <t>제주특별자치도</t>
  </si>
  <si>
    <t>발주기관별 계약실적</t>
  </si>
  <si>
    <t>공공부문</t>
  </si>
  <si>
    <t>중앙정부기관</t>
  </si>
  <si>
    <t>지방자치단체</t>
  </si>
  <si>
    <t>공공단체</t>
  </si>
  <si>
    <t>공기업</t>
  </si>
  <si>
    <t>민간부문</t>
  </si>
  <si>
    <t>기타</t>
  </si>
  <si>
    <t>(단위:10억원,%)</t>
    <phoneticPr fontId="5" type="noConversion"/>
  </si>
  <si>
    <t>(단위:10억원,%)</t>
    <phoneticPr fontId="5" type="noConversion"/>
  </si>
  <si>
    <t>증감액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</si>
</sst>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"/>
    <numFmt numFmtId="177" formatCode="#,##0.0"/>
    <numFmt numFmtId="178" formatCode="#,##0.0_ "/>
    <numFmt numFmtId="179" formatCode="0.0%"/>
    <numFmt numFmtId="180" formatCode="0.0_ "/>
  </numFmts>
  <fonts count="6" x14ac:knownFonts="1">
    <font>
      <sz val="11"/>
      <color indexed="8"/>
      <name val="맑은 고딕"/>
      <family val="2"/>
      <scheme val="minor"/>
    </font>
    <font>
      <b/>
      <sz val="20"/>
      <name val="Calibri"/>
      <family val="2"/>
    </font>
    <font>
      <sz val="9"/>
      <name val="Calibri"/>
      <family val="2"/>
    </font>
    <font>
      <sz val="8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176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76" fontId="0" fillId="0" borderId="0" xfId="0" applyNumberFormat="1">
      <alignment vertical="center"/>
    </xf>
    <xf numFmtId="176" fontId="0" fillId="2" borderId="1" xfId="0" applyNumberFormat="1" applyFill="1" applyBorder="1" applyAlignment="1">
      <alignment horizontal="center" vertical="center"/>
    </xf>
    <xf numFmtId="178" fontId="2" fillId="0" borderId="0" xfId="0" applyNumberFormat="1" applyFont="1" applyAlignment="1">
      <alignment vertical="center"/>
    </xf>
    <xf numFmtId="179" fontId="2" fillId="0" borderId="0" xfId="0" applyNumberFormat="1" applyFont="1" applyAlignment="1">
      <alignment vertical="center"/>
    </xf>
    <xf numFmtId="177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176" fontId="2" fillId="0" borderId="0" xfId="0" applyNumberFormat="1" applyFont="1" applyBorder="1" applyAlignment="1">
      <alignment vertical="center"/>
    </xf>
    <xf numFmtId="180" fontId="2" fillId="0" borderId="0" xfId="0" applyNumberFormat="1" applyFont="1" applyAlignment="1">
      <alignment vertical="center"/>
    </xf>
    <xf numFmtId="176" fontId="0" fillId="2" borderId="2" xfId="0" applyNumberForma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60" zoomScaleNormal="160" workbookViewId="0">
      <selection activeCell="C43" sqref="C43"/>
    </sheetView>
  </sheetViews>
  <sheetFormatPr defaultRowHeight="16.5" x14ac:dyDescent="0.3"/>
  <cols>
    <col min="1" max="1" width="18.75" style="4" customWidth="1"/>
    <col min="2" max="2" width="6.75" style="10" bestFit="1" customWidth="1"/>
    <col min="3" max="3" width="7.125" style="10" bestFit="1" customWidth="1"/>
    <col min="4" max="4" width="13" bestFit="1" customWidth="1"/>
    <col min="5" max="5" width="9" style="10" bestFit="1" customWidth="1"/>
    <col min="6" max="6" width="15.875" bestFit="1" customWidth="1"/>
    <col min="7" max="7" width="12.875" style="10" bestFit="1" customWidth="1"/>
    <col min="8" max="8" width="16" style="10" bestFit="1" customWidth="1"/>
    <col min="9" max="9" width="12.875" bestFit="1" customWidth="1"/>
    <col min="10" max="10" width="16" bestFit="1" customWidth="1"/>
  </cols>
  <sheetData>
    <row r="1" spans="1:10" ht="26.25" x14ac:dyDescent="0.3">
      <c r="A1" s="19" t="s">
        <v>18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x14ac:dyDescent="0.3">
      <c r="D2" s="2"/>
      <c r="F2" s="2"/>
      <c r="I2" s="2"/>
      <c r="J2" s="7" t="s">
        <v>46</v>
      </c>
    </row>
    <row r="3" spans="1:10" x14ac:dyDescent="0.3">
      <c r="A3" s="21" t="s">
        <v>1</v>
      </c>
      <c r="B3" s="21" t="s">
        <v>2</v>
      </c>
      <c r="C3" s="21" t="s">
        <v>2</v>
      </c>
      <c r="D3" s="21" t="s">
        <v>2</v>
      </c>
      <c r="E3" s="21" t="s">
        <v>2</v>
      </c>
      <c r="F3" s="21" t="s">
        <v>2</v>
      </c>
      <c r="G3" s="21" t="s">
        <v>48</v>
      </c>
      <c r="H3" s="21" t="s">
        <v>3</v>
      </c>
      <c r="I3" s="21" t="s">
        <v>4</v>
      </c>
      <c r="J3" s="21" t="s">
        <v>4</v>
      </c>
    </row>
    <row r="4" spans="1:10" x14ac:dyDescent="0.3">
      <c r="A4" s="21" t="s">
        <v>5</v>
      </c>
      <c r="B4" s="11" t="s">
        <v>6</v>
      </c>
      <c r="C4" s="11" t="s">
        <v>7</v>
      </c>
      <c r="D4" s="6" t="s">
        <v>19</v>
      </c>
      <c r="E4" s="11" t="s">
        <v>8</v>
      </c>
      <c r="F4" s="6" t="s">
        <v>9</v>
      </c>
      <c r="G4" s="11" t="s">
        <v>10</v>
      </c>
      <c r="H4" s="11" t="s">
        <v>11</v>
      </c>
      <c r="I4" s="6" t="s">
        <v>12</v>
      </c>
      <c r="J4" s="3" t="s">
        <v>13</v>
      </c>
    </row>
    <row r="5" spans="1:10" x14ac:dyDescent="0.3">
      <c r="A5" s="5" t="s">
        <v>20</v>
      </c>
      <c r="B5" s="8">
        <v>145979.47</v>
      </c>
      <c r="C5" s="8">
        <v>155510.03</v>
      </c>
      <c r="D5" s="9">
        <v>100</v>
      </c>
      <c r="E5" s="14">
        <v>168564.1</v>
      </c>
      <c r="F5" s="12">
        <f>E5/$E$5*100</f>
        <v>100</v>
      </c>
      <c r="G5" s="8">
        <f>C5-B5</f>
        <v>9530.5599999999977</v>
      </c>
      <c r="H5" s="8">
        <f>E5-C5</f>
        <v>13054.070000000007</v>
      </c>
      <c r="I5" s="13">
        <f>C5/B5-1</f>
        <v>6.5286988642992094E-2</v>
      </c>
      <c r="J5" s="13">
        <f>E5/C5-1</f>
        <v>8.3943588719004314E-2</v>
      </c>
    </row>
    <row r="6" spans="1:10" x14ac:dyDescent="0.3">
      <c r="A6" s="5" t="s">
        <v>21</v>
      </c>
      <c r="B6" s="8">
        <v>16471.66</v>
      </c>
      <c r="C6" s="8">
        <v>15265.8</v>
      </c>
      <c r="D6" s="9">
        <v>9.82</v>
      </c>
      <c r="E6" s="14">
        <v>59491.4</v>
      </c>
      <c r="F6" s="12">
        <f t="shared" ref="F6:F22" si="0">E6/$E$5*100</f>
        <v>35.293042824658393</v>
      </c>
      <c r="G6" s="8">
        <f t="shared" ref="G6:G22" si="1">C6-B6</f>
        <v>-1205.8600000000006</v>
      </c>
      <c r="H6" s="8">
        <f t="shared" ref="H6:H22" si="2">E6-C6</f>
        <v>44225.600000000006</v>
      </c>
      <c r="I6" s="13">
        <f t="shared" ref="I6:I22" si="3">C6/B6-1</f>
        <v>-7.3208164811561227E-2</v>
      </c>
      <c r="J6" s="13">
        <f t="shared" ref="J6:J22" si="4">E6/C6-1</f>
        <v>2.8970378231078624</v>
      </c>
    </row>
    <row r="7" spans="1:10" x14ac:dyDescent="0.3">
      <c r="A7" s="5" t="s">
        <v>22</v>
      </c>
      <c r="B7" s="8">
        <v>47138.080000000002</v>
      </c>
      <c r="C7" s="8">
        <v>48093.47</v>
      </c>
      <c r="D7" s="9">
        <v>30.93</v>
      </c>
      <c r="E7" s="14">
        <v>33472.5</v>
      </c>
      <c r="F7" s="12">
        <f t="shared" si="0"/>
        <v>19.857431090012643</v>
      </c>
      <c r="G7" s="8">
        <f t="shared" si="1"/>
        <v>955.38999999999942</v>
      </c>
      <c r="H7" s="8">
        <f t="shared" si="2"/>
        <v>-14620.970000000001</v>
      </c>
      <c r="I7" s="13">
        <f t="shared" si="3"/>
        <v>2.0267902298948037E-2</v>
      </c>
      <c r="J7" s="13">
        <f t="shared" si="4"/>
        <v>-0.30401154252334051</v>
      </c>
    </row>
    <row r="8" spans="1:10" x14ac:dyDescent="0.3">
      <c r="A8" s="5" t="s">
        <v>23</v>
      </c>
      <c r="B8" s="8">
        <v>4952.6099999999997</v>
      </c>
      <c r="C8" s="8">
        <v>4989.78</v>
      </c>
      <c r="D8" s="9">
        <v>3.21</v>
      </c>
      <c r="E8" s="14">
        <v>3421.9</v>
      </c>
      <c r="F8" s="12">
        <f t="shared" si="0"/>
        <v>2.0300289326137655</v>
      </c>
      <c r="G8" s="8">
        <f t="shared" si="1"/>
        <v>37.170000000000073</v>
      </c>
      <c r="H8" s="8">
        <f t="shared" si="2"/>
        <v>-1567.8799999999997</v>
      </c>
      <c r="I8" s="13">
        <f t="shared" si="3"/>
        <v>7.5051336567990568E-3</v>
      </c>
      <c r="J8" s="13">
        <f t="shared" si="4"/>
        <v>-0.31421826212778914</v>
      </c>
    </row>
    <row r="9" spans="1:10" x14ac:dyDescent="0.3">
      <c r="A9" s="5" t="s">
        <v>24</v>
      </c>
      <c r="B9" s="8">
        <v>5310.36</v>
      </c>
      <c r="C9" s="8">
        <v>6051.73</v>
      </c>
      <c r="D9" s="9">
        <v>3.89</v>
      </c>
      <c r="E9" s="14">
        <v>4195.8999999999996</v>
      </c>
      <c r="F9" s="12">
        <f t="shared" si="0"/>
        <v>2.4892014373167237</v>
      </c>
      <c r="G9" s="8">
        <f t="shared" si="1"/>
        <v>741.36999999999989</v>
      </c>
      <c r="H9" s="8">
        <f t="shared" si="2"/>
        <v>-1855.83</v>
      </c>
      <c r="I9" s="13">
        <f t="shared" si="3"/>
        <v>0.13960823748295792</v>
      </c>
      <c r="J9" s="13">
        <f t="shared" si="4"/>
        <v>-0.30666107047075797</v>
      </c>
    </row>
    <row r="10" spans="1:10" x14ac:dyDescent="0.3">
      <c r="A10" s="5" t="s">
        <v>25</v>
      </c>
      <c r="B10" s="8">
        <v>9553.7099999999991</v>
      </c>
      <c r="C10" s="8">
        <v>7600.92</v>
      </c>
      <c r="D10" s="9">
        <v>4.8899999999999997</v>
      </c>
      <c r="E10" s="14">
        <v>4906.1000000000004</v>
      </c>
      <c r="F10" s="12">
        <f t="shared" si="0"/>
        <v>2.9105248389188447</v>
      </c>
      <c r="G10" s="8">
        <f t="shared" si="1"/>
        <v>-1952.7899999999991</v>
      </c>
      <c r="H10" s="8">
        <f t="shared" si="2"/>
        <v>-2694.8199999999997</v>
      </c>
      <c r="I10" s="13">
        <f t="shared" si="3"/>
        <v>-0.20440122214302081</v>
      </c>
      <c r="J10" s="13">
        <f t="shared" si="4"/>
        <v>-0.35453866110944465</v>
      </c>
    </row>
    <row r="11" spans="1:10" x14ac:dyDescent="0.3">
      <c r="A11" s="5" t="s">
        <v>26</v>
      </c>
      <c r="B11" s="8">
        <v>4790.87</v>
      </c>
      <c r="C11" s="8">
        <v>6781.54</v>
      </c>
      <c r="D11" s="9">
        <v>4.3600000000000003</v>
      </c>
      <c r="E11" s="14">
        <v>4876.6000000000004</v>
      </c>
      <c r="F11" s="12">
        <f t="shared" si="0"/>
        <v>2.8930240780806828</v>
      </c>
      <c r="G11" s="8">
        <f t="shared" si="1"/>
        <v>1990.67</v>
      </c>
      <c r="H11" s="8">
        <f t="shared" si="2"/>
        <v>-1904.9399999999996</v>
      </c>
      <c r="I11" s="13">
        <f t="shared" si="3"/>
        <v>0.41551325750855272</v>
      </c>
      <c r="J11" s="13">
        <f t="shared" si="4"/>
        <v>-0.28090079834373893</v>
      </c>
    </row>
    <row r="12" spans="1:10" x14ac:dyDescent="0.3">
      <c r="A12" s="5" t="s">
        <v>27</v>
      </c>
      <c r="B12" s="8">
        <v>9682.51</v>
      </c>
      <c r="C12" s="8">
        <v>8279.77</v>
      </c>
      <c r="D12" s="9">
        <v>5.32</v>
      </c>
      <c r="E12" s="14">
        <v>12526.1</v>
      </c>
      <c r="F12" s="12">
        <f t="shared" si="0"/>
        <v>7.431060350335569</v>
      </c>
      <c r="G12" s="8">
        <f t="shared" si="1"/>
        <v>-1402.7399999999998</v>
      </c>
      <c r="H12" s="8">
        <f t="shared" si="2"/>
        <v>4246.33</v>
      </c>
      <c r="I12" s="13">
        <f t="shared" si="3"/>
        <v>-0.14487359166166625</v>
      </c>
      <c r="J12" s="13">
        <f t="shared" si="4"/>
        <v>0.51285603344054231</v>
      </c>
    </row>
    <row r="13" spans="1:10" x14ac:dyDescent="0.3">
      <c r="A13" s="5" t="s">
        <v>28</v>
      </c>
      <c r="B13" s="8">
        <v>6382.96</v>
      </c>
      <c r="C13" s="8">
        <v>8415.7999999999993</v>
      </c>
      <c r="D13" s="9">
        <v>5.41</v>
      </c>
      <c r="E13" s="14">
        <v>7539.7</v>
      </c>
      <c r="F13" s="12">
        <f t="shared" si="0"/>
        <v>4.4728978471691185</v>
      </c>
      <c r="G13" s="8">
        <f t="shared" si="1"/>
        <v>2032.8399999999992</v>
      </c>
      <c r="H13" s="8">
        <f t="shared" si="2"/>
        <v>-876.09999999999945</v>
      </c>
      <c r="I13" s="13">
        <f t="shared" si="3"/>
        <v>0.31847920087232251</v>
      </c>
      <c r="J13" s="13">
        <f t="shared" si="4"/>
        <v>-0.10410180850305373</v>
      </c>
    </row>
    <row r="14" spans="1:10" x14ac:dyDescent="0.3">
      <c r="A14" s="5" t="s">
        <v>29</v>
      </c>
      <c r="B14" s="8">
        <v>6774.72</v>
      </c>
      <c r="C14" s="8">
        <v>9006.11</v>
      </c>
      <c r="D14" s="9">
        <v>5.79</v>
      </c>
      <c r="E14" s="14">
        <v>6482.8</v>
      </c>
      <c r="F14" s="12">
        <f t="shared" si="0"/>
        <v>3.8458960122588377</v>
      </c>
      <c r="G14" s="8">
        <f t="shared" si="1"/>
        <v>2231.3900000000003</v>
      </c>
      <c r="H14" s="8">
        <f t="shared" si="2"/>
        <v>-2523.3100000000004</v>
      </c>
      <c r="I14" s="13">
        <f t="shared" si="3"/>
        <v>0.32937006990694817</v>
      </c>
      <c r="J14" s="13">
        <f t="shared" si="4"/>
        <v>-0.28017756833971608</v>
      </c>
    </row>
    <row r="15" spans="1:10" x14ac:dyDescent="0.3">
      <c r="A15" s="5" t="s">
        <v>30</v>
      </c>
      <c r="B15" s="8">
        <v>5436.2</v>
      </c>
      <c r="C15" s="8">
        <v>6636.38</v>
      </c>
      <c r="D15" s="9">
        <v>4.2699999999999996</v>
      </c>
      <c r="E15" s="14">
        <v>5644.9</v>
      </c>
      <c r="F15" s="12">
        <f t="shared" si="0"/>
        <v>3.3488150798420304</v>
      </c>
      <c r="G15" s="8">
        <f t="shared" si="1"/>
        <v>1200.1800000000003</v>
      </c>
      <c r="H15" s="8">
        <f t="shared" si="2"/>
        <v>-991.48000000000047</v>
      </c>
      <c r="I15" s="13">
        <f t="shared" si="3"/>
        <v>0.2207755417387145</v>
      </c>
      <c r="J15" s="13">
        <f t="shared" si="4"/>
        <v>-0.14940072750505551</v>
      </c>
    </row>
    <row r="16" spans="1:10" x14ac:dyDescent="0.3">
      <c r="A16" s="5" t="s">
        <v>31</v>
      </c>
      <c r="B16" s="8">
        <v>5803.27</v>
      </c>
      <c r="C16" s="8">
        <v>9069.33</v>
      </c>
      <c r="D16" s="9">
        <v>5.83</v>
      </c>
      <c r="E16" s="14">
        <v>4037.3</v>
      </c>
      <c r="F16" s="12">
        <f t="shared" si="0"/>
        <v>2.395112601081725</v>
      </c>
      <c r="G16" s="8">
        <f t="shared" si="1"/>
        <v>3266.0599999999995</v>
      </c>
      <c r="H16" s="8">
        <f t="shared" si="2"/>
        <v>-5032.03</v>
      </c>
      <c r="I16" s="13">
        <f t="shared" si="3"/>
        <v>0.56279649232243179</v>
      </c>
      <c r="J16" s="13">
        <f t="shared" si="4"/>
        <v>-0.55484032447821385</v>
      </c>
    </row>
    <row r="17" spans="1:10" x14ac:dyDescent="0.3">
      <c r="A17" s="5" t="s">
        <v>32</v>
      </c>
      <c r="B17" s="8">
        <v>11674.96</v>
      </c>
      <c r="C17" s="8">
        <v>11229.4</v>
      </c>
      <c r="D17" s="9">
        <v>7.22</v>
      </c>
      <c r="E17" s="14">
        <v>7581.2</v>
      </c>
      <c r="F17" s="12">
        <f t="shared" si="0"/>
        <v>4.4975175615685661</v>
      </c>
      <c r="G17" s="8">
        <f t="shared" si="1"/>
        <v>-445.55999999999949</v>
      </c>
      <c r="H17" s="8">
        <f t="shared" si="2"/>
        <v>-3648.2</v>
      </c>
      <c r="I17" s="13">
        <f t="shared" si="3"/>
        <v>-3.8163728184079426E-2</v>
      </c>
      <c r="J17" s="13">
        <f t="shared" si="4"/>
        <v>-0.3248793346038078</v>
      </c>
    </row>
    <row r="18" spans="1:10" x14ac:dyDescent="0.3">
      <c r="A18" s="5" t="s">
        <v>33</v>
      </c>
      <c r="B18" s="8">
        <v>3625.1</v>
      </c>
      <c r="C18" s="8">
        <v>3652.02</v>
      </c>
      <c r="D18" s="9">
        <v>2.35</v>
      </c>
      <c r="E18" s="15">
        <v>5661</v>
      </c>
      <c r="F18" s="12">
        <f t="shared" si="0"/>
        <v>3.358366342536756</v>
      </c>
      <c r="G18" s="8">
        <f t="shared" si="1"/>
        <v>26.920000000000073</v>
      </c>
      <c r="H18" s="8">
        <f t="shared" si="2"/>
        <v>2008.98</v>
      </c>
      <c r="I18" s="13">
        <f t="shared" si="3"/>
        <v>7.4260020413230432E-3</v>
      </c>
      <c r="J18" s="13">
        <f t="shared" si="4"/>
        <v>0.5501010399723989</v>
      </c>
    </row>
    <row r="19" spans="1:10" x14ac:dyDescent="0.3">
      <c r="A19" s="5" t="s">
        <v>34</v>
      </c>
      <c r="B19" s="8">
        <v>2689.31</v>
      </c>
      <c r="C19" s="8">
        <v>3897.5</v>
      </c>
      <c r="D19" s="9">
        <v>2.5099999999999998</v>
      </c>
      <c r="E19" s="14">
        <v>4698.3999999999996</v>
      </c>
      <c r="F19" s="12">
        <f t="shared" si="0"/>
        <v>2.7873076176955824</v>
      </c>
      <c r="G19" s="8">
        <f t="shared" si="1"/>
        <v>1208.19</v>
      </c>
      <c r="H19" s="8">
        <f t="shared" si="2"/>
        <v>800.89999999999964</v>
      </c>
      <c r="I19" s="13">
        <f t="shared" si="3"/>
        <v>0.44925650073810752</v>
      </c>
      <c r="J19" s="13">
        <f t="shared" si="4"/>
        <v>0.20549069916613205</v>
      </c>
    </row>
    <row r="20" spans="1:10" x14ac:dyDescent="0.3">
      <c r="A20" s="5" t="s">
        <v>35</v>
      </c>
      <c r="B20" s="8">
        <v>2554.36</v>
      </c>
      <c r="C20" s="8">
        <v>3210.31</v>
      </c>
      <c r="D20" s="9">
        <v>2.06</v>
      </c>
      <c r="E20" s="14">
        <v>1391.8</v>
      </c>
      <c r="F20" s="12">
        <f t="shared" si="0"/>
        <v>0.82567996388317555</v>
      </c>
      <c r="G20" s="8">
        <f t="shared" si="1"/>
        <v>655.94999999999982</v>
      </c>
      <c r="H20" s="8">
        <f t="shared" si="2"/>
        <v>-1818.51</v>
      </c>
      <c r="I20" s="13">
        <f t="shared" si="3"/>
        <v>0.25679622292863957</v>
      </c>
      <c r="J20" s="13">
        <f t="shared" si="4"/>
        <v>-0.56645931389803472</v>
      </c>
    </row>
    <row r="21" spans="1:10" x14ac:dyDescent="0.3">
      <c r="A21" s="5" t="s">
        <v>36</v>
      </c>
      <c r="B21" s="8">
        <v>910.7</v>
      </c>
      <c r="C21" s="8">
        <v>1406.39</v>
      </c>
      <c r="D21" s="9">
        <v>0.9</v>
      </c>
      <c r="E21" s="14">
        <v>715.3</v>
      </c>
      <c r="F21" s="12">
        <f t="shared" si="0"/>
        <v>0.42434895686566709</v>
      </c>
      <c r="G21" s="8">
        <f t="shared" si="1"/>
        <v>495.69000000000005</v>
      </c>
      <c r="H21" s="8">
        <f t="shared" si="2"/>
        <v>-691.09000000000015</v>
      </c>
      <c r="I21" s="13">
        <f t="shared" si="3"/>
        <v>0.54429559679367512</v>
      </c>
      <c r="J21" s="13">
        <f t="shared" si="4"/>
        <v>-0.49139285688891421</v>
      </c>
    </row>
    <row r="22" spans="1:10" x14ac:dyDescent="0.3">
      <c r="A22" s="5" t="s">
        <v>37</v>
      </c>
      <c r="B22" s="8">
        <v>2228.11</v>
      </c>
      <c r="C22" s="8">
        <v>1923.79</v>
      </c>
      <c r="D22" s="9">
        <v>1.24</v>
      </c>
      <c r="E22" s="14">
        <v>1921.1</v>
      </c>
      <c r="F22" s="12">
        <f t="shared" si="0"/>
        <v>1.1396851405489068</v>
      </c>
      <c r="G22" s="8">
        <f t="shared" si="1"/>
        <v>-304.32000000000016</v>
      </c>
      <c r="H22" s="8">
        <f t="shared" si="2"/>
        <v>-2.6900000000000546</v>
      </c>
      <c r="I22" s="13">
        <f t="shared" si="3"/>
        <v>-0.13658212565806904</v>
      </c>
      <c r="J22" s="13">
        <f t="shared" si="4"/>
        <v>-1.39828151721344E-3</v>
      </c>
    </row>
    <row r="23" spans="1:10" x14ac:dyDescent="0.3">
      <c r="D23" s="2"/>
      <c r="F23" s="2"/>
      <c r="I23" s="2"/>
      <c r="J23" s="2"/>
    </row>
  </sheetData>
  <mergeCells count="5">
    <mergeCell ref="A1:J1"/>
    <mergeCell ref="A3:A4"/>
    <mergeCell ref="B3:F3"/>
    <mergeCell ref="G3:H3"/>
    <mergeCell ref="I3:J3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zoomScale="160" zoomScaleNormal="160" workbookViewId="0">
      <selection activeCell="G12" sqref="G12"/>
    </sheetView>
  </sheetViews>
  <sheetFormatPr defaultRowHeight="16.5" x14ac:dyDescent="0.3"/>
  <cols>
    <col min="1" max="1" width="11.125" style="4" customWidth="1"/>
    <col min="2" max="2" width="6.75" style="10" bestFit="1" customWidth="1"/>
    <col min="3" max="3" width="7.125" style="10" bestFit="1" customWidth="1"/>
    <col min="4" max="4" width="9" style="10" bestFit="1" customWidth="1"/>
    <col min="5" max="5" width="15.875" bestFit="1" customWidth="1"/>
    <col min="6" max="6" width="12.875" style="10" bestFit="1" customWidth="1"/>
    <col min="7" max="7" width="16" style="10" bestFit="1" customWidth="1"/>
    <col min="8" max="8" width="12.875" bestFit="1" customWidth="1"/>
    <col min="9" max="9" width="16" bestFit="1" customWidth="1"/>
  </cols>
  <sheetData>
    <row r="1" spans="1:9" ht="26.25" x14ac:dyDescent="0.3">
      <c r="A1" s="19" t="s">
        <v>0</v>
      </c>
      <c r="B1" s="20"/>
      <c r="C1" s="20"/>
      <c r="D1" s="20"/>
      <c r="E1" s="20"/>
      <c r="F1" s="20"/>
      <c r="G1" s="20"/>
      <c r="H1" s="20"/>
      <c r="I1" s="20"/>
    </row>
    <row r="2" spans="1:9" x14ac:dyDescent="0.3">
      <c r="I2" s="7" t="s">
        <v>46</v>
      </c>
    </row>
    <row r="3" spans="1:9" x14ac:dyDescent="0.3">
      <c r="A3" s="21" t="s">
        <v>1</v>
      </c>
      <c r="B3" s="21" t="s">
        <v>2</v>
      </c>
      <c r="C3" s="21" t="s">
        <v>2</v>
      </c>
      <c r="D3" s="21" t="s">
        <v>2</v>
      </c>
      <c r="E3" s="21" t="s">
        <v>2</v>
      </c>
      <c r="F3" s="21" t="s">
        <v>3</v>
      </c>
      <c r="G3" s="21" t="s">
        <v>3</v>
      </c>
      <c r="H3" s="21" t="s">
        <v>4</v>
      </c>
      <c r="I3" s="21" t="s">
        <v>4</v>
      </c>
    </row>
    <row r="4" spans="1:9" x14ac:dyDescent="0.3">
      <c r="A4" s="21" t="s">
        <v>5</v>
      </c>
      <c r="B4" s="11" t="s">
        <v>6</v>
      </c>
      <c r="C4" s="11" t="s">
        <v>7</v>
      </c>
      <c r="D4" s="18" t="s">
        <v>8</v>
      </c>
      <c r="E4" s="1" t="s">
        <v>9</v>
      </c>
      <c r="F4" s="11" t="s">
        <v>10</v>
      </c>
      <c r="G4" s="11" t="s">
        <v>11</v>
      </c>
      <c r="H4" s="1" t="s">
        <v>12</v>
      </c>
      <c r="I4" s="1" t="s">
        <v>13</v>
      </c>
    </row>
    <row r="5" spans="1:9" x14ac:dyDescent="0.3">
      <c r="A5" s="5" t="s">
        <v>14</v>
      </c>
      <c r="B5" s="8">
        <v>145979.47</v>
      </c>
      <c r="C5" s="8">
        <v>155510.03</v>
      </c>
      <c r="D5" s="14">
        <v>168564.1</v>
      </c>
      <c r="E5" s="17">
        <f>D5/$D$5*100</f>
        <v>100</v>
      </c>
      <c r="F5" s="8">
        <v>4062.56</v>
      </c>
      <c r="G5" s="8">
        <v>9530.56</v>
      </c>
      <c r="H5" s="13">
        <f>C5/B5-1</f>
        <v>6.5286988642992094E-2</v>
      </c>
      <c r="I5" s="13">
        <f>D5/C5-1</f>
        <v>8.3943588719004314E-2</v>
      </c>
    </row>
    <row r="6" spans="1:9" x14ac:dyDescent="0.3">
      <c r="A6" s="5" t="s">
        <v>15</v>
      </c>
      <c r="B6" s="8">
        <v>98843.06</v>
      </c>
      <c r="C6" s="8">
        <v>116432.87</v>
      </c>
      <c r="D6" s="14">
        <v>126455.6</v>
      </c>
      <c r="E6" s="17">
        <f t="shared" ref="E6:E8" si="0">D6/$D$5*100</f>
        <v>75.019295330381738</v>
      </c>
      <c r="F6" s="8">
        <v>-1791.88</v>
      </c>
      <c r="G6" s="8">
        <v>17589.810000000001</v>
      </c>
      <c r="H6" s="13">
        <f t="shared" ref="H6:H8" si="1">C6/B6-1</f>
        <v>0.17795695519746157</v>
      </c>
      <c r="I6" s="13">
        <f t="shared" ref="I6:I8" si="2">D6/C6-1</f>
        <v>8.6081619391500164E-2</v>
      </c>
    </row>
    <row r="7" spans="1:9" x14ac:dyDescent="0.3">
      <c r="A7" s="5" t="s">
        <v>16</v>
      </c>
      <c r="B7" s="8">
        <v>34507.480000000003</v>
      </c>
      <c r="C7" s="8">
        <v>29495.19</v>
      </c>
      <c r="D7" s="14">
        <v>29750.6</v>
      </c>
      <c r="E7" s="17">
        <f t="shared" si="0"/>
        <v>17.64942831836672</v>
      </c>
      <c r="F7" s="8">
        <v>7068.21</v>
      </c>
      <c r="G7" s="8">
        <v>-5012.29</v>
      </c>
      <c r="H7" s="13">
        <f t="shared" si="1"/>
        <v>-0.14525227573847765</v>
      </c>
      <c r="I7" s="13">
        <f t="shared" si="2"/>
        <v>8.659378020619668E-3</v>
      </c>
    </row>
    <row r="8" spans="1:9" x14ac:dyDescent="0.3">
      <c r="A8" s="5" t="s">
        <v>17</v>
      </c>
      <c r="B8" s="8">
        <v>12628.94</v>
      </c>
      <c r="C8" s="8">
        <v>9581.98</v>
      </c>
      <c r="D8" s="16">
        <v>12358</v>
      </c>
      <c r="E8" s="17">
        <f t="shared" si="0"/>
        <v>7.331335675864552</v>
      </c>
      <c r="F8" s="8">
        <v>-1213.76</v>
      </c>
      <c r="G8" s="8">
        <v>-3046.96</v>
      </c>
      <c r="H8" s="13">
        <f t="shared" si="1"/>
        <v>-0.24126807158795593</v>
      </c>
      <c r="I8" s="13">
        <f t="shared" si="2"/>
        <v>0.28971256462651773</v>
      </c>
    </row>
  </sheetData>
  <mergeCells count="5">
    <mergeCell ref="A1:I1"/>
    <mergeCell ref="A3:A4"/>
    <mergeCell ref="B3:E3"/>
    <mergeCell ref="F3:G3"/>
    <mergeCell ref="H3:I3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zoomScale="160" zoomScaleNormal="160" workbookViewId="0">
      <selection activeCell="E16" sqref="E16"/>
    </sheetView>
  </sheetViews>
  <sheetFormatPr defaultRowHeight="16.5" x14ac:dyDescent="0.3"/>
  <cols>
    <col min="1" max="1" width="17.5" style="4" customWidth="1"/>
    <col min="2" max="2" width="6.75" style="10" bestFit="1" customWidth="1"/>
    <col min="3" max="3" width="7.125" style="10" bestFit="1" customWidth="1"/>
    <col min="4" max="4" width="9" style="10" bestFit="1" customWidth="1"/>
    <col min="5" max="5" width="15.875" bestFit="1" customWidth="1"/>
    <col min="6" max="6" width="12.875" style="10" bestFit="1" customWidth="1"/>
    <col min="7" max="7" width="16" style="10" bestFit="1" customWidth="1"/>
    <col min="8" max="8" width="12.875" bestFit="1" customWidth="1"/>
    <col min="9" max="9" width="16" bestFit="1" customWidth="1"/>
  </cols>
  <sheetData>
    <row r="1" spans="1:9" ht="26.25" x14ac:dyDescent="0.3">
      <c r="A1" s="19" t="s">
        <v>38</v>
      </c>
      <c r="B1" s="20"/>
      <c r="C1" s="20"/>
      <c r="D1" s="20"/>
      <c r="E1" s="20"/>
      <c r="F1" s="20"/>
      <c r="G1" s="20"/>
      <c r="H1" s="20"/>
      <c r="I1" s="20"/>
    </row>
    <row r="2" spans="1:9" x14ac:dyDescent="0.3">
      <c r="E2" s="2"/>
      <c r="H2" s="2"/>
      <c r="I2" s="7" t="s">
        <v>47</v>
      </c>
    </row>
    <row r="3" spans="1:9" x14ac:dyDescent="0.3">
      <c r="A3" s="21" t="s">
        <v>1</v>
      </c>
      <c r="B3" s="21" t="s">
        <v>2</v>
      </c>
      <c r="C3" s="21" t="s">
        <v>2</v>
      </c>
      <c r="D3" s="21" t="s">
        <v>2</v>
      </c>
      <c r="E3" s="21" t="s">
        <v>2</v>
      </c>
      <c r="F3" s="21" t="s">
        <v>3</v>
      </c>
      <c r="G3" s="21" t="s">
        <v>3</v>
      </c>
      <c r="H3" s="21" t="s">
        <v>4</v>
      </c>
      <c r="I3" s="21" t="s">
        <v>4</v>
      </c>
    </row>
    <row r="4" spans="1:9" x14ac:dyDescent="0.3">
      <c r="A4" s="21" t="s">
        <v>5</v>
      </c>
      <c r="B4" s="11" t="s">
        <v>6</v>
      </c>
      <c r="C4" s="11" t="s">
        <v>7</v>
      </c>
      <c r="D4" s="11" t="s">
        <v>8</v>
      </c>
      <c r="E4" s="3" t="s">
        <v>9</v>
      </c>
      <c r="F4" s="11" t="s">
        <v>10</v>
      </c>
      <c r="G4" s="11" t="s">
        <v>11</v>
      </c>
      <c r="H4" s="3" t="s">
        <v>12</v>
      </c>
      <c r="I4" s="3" t="s">
        <v>13</v>
      </c>
    </row>
    <row r="5" spans="1:9" x14ac:dyDescent="0.3">
      <c r="A5" s="5" t="s">
        <v>14</v>
      </c>
      <c r="B5" s="8">
        <v>145979.46799999999</v>
      </c>
      <c r="C5" s="8">
        <v>155510.027</v>
      </c>
      <c r="D5" s="14">
        <v>168564.1</v>
      </c>
      <c r="E5" s="17">
        <f>D5/$D$5*100</f>
        <v>100</v>
      </c>
      <c r="F5" s="8">
        <f>C5-B5</f>
        <v>9530.5590000000084</v>
      </c>
      <c r="G5" s="8">
        <f t="shared" ref="G5:G12" si="0">D5-C5</f>
        <v>13054.073000000004</v>
      </c>
      <c r="H5" s="13">
        <f>C5/B5-1</f>
        <v>6.5286982687181805E-2</v>
      </c>
      <c r="I5" s="13">
        <f>D5/C5-1</f>
        <v>8.3943609629750782E-2</v>
      </c>
    </row>
    <row r="6" spans="1:9" x14ac:dyDescent="0.3">
      <c r="A6" s="5" t="s">
        <v>39</v>
      </c>
      <c r="B6" s="8">
        <v>39600.080000000002</v>
      </c>
      <c r="C6" s="8">
        <v>43079.34</v>
      </c>
      <c r="D6" s="16">
        <f>SUM(D7:D10)</f>
        <v>40026.699999999997</v>
      </c>
      <c r="E6" s="17">
        <f t="shared" ref="E6:E12" si="1">D6/$D$5*100</f>
        <v>23.745684875961132</v>
      </c>
      <c r="F6" s="8">
        <f t="shared" ref="F6:F12" si="2">C6-B6</f>
        <v>3479.2599999999948</v>
      </c>
      <c r="G6" s="8">
        <f t="shared" si="0"/>
        <v>-3052.6399999999994</v>
      </c>
      <c r="H6" s="13">
        <f t="shared" ref="H6:H12" si="3">C6/B6-1</f>
        <v>8.7859923515305915E-2</v>
      </c>
      <c r="I6" s="13">
        <f t="shared" ref="I6:I12" si="4">D6/C6-1</f>
        <v>-7.0860881341264781E-2</v>
      </c>
    </row>
    <row r="7" spans="1:9" x14ac:dyDescent="0.3">
      <c r="A7" s="5" t="s">
        <v>40</v>
      </c>
      <c r="B7" s="8">
        <v>6019.4780000000001</v>
      </c>
      <c r="C7" s="8">
        <v>6100.1840000000002</v>
      </c>
      <c r="D7" s="14">
        <v>6451.3</v>
      </c>
      <c r="E7" s="17">
        <f t="shared" si="1"/>
        <v>3.8272087591604618</v>
      </c>
      <c r="F7" s="8">
        <f t="shared" si="2"/>
        <v>80.706000000000131</v>
      </c>
      <c r="G7" s="8">
        <f t="shared" si="0"/>
        <v>351.11599999999999</v>
      </c>
      <c r="H7" s="13">
        <f t="shared" si="3"/>
        <v>1.3407474867421998E-2</v>
      </c>
      <c r="I7" s="13">
        <f t="shared" si="4"/>
        <v>5.7558263816304578E-2</v>
      </c>
    </row>
    <row r="8" spans="1:9" x14ac:dyDescent="0.3">
      <c r="A8" s="5" t="s">
        <v>41</v>
      </c>
      <c r="B8" s="8">
        <v>15021.976000000001</v>
      </c>
      <c r="C8" s="8">
        <v>15135.519</v>
      </c>
      <c r="D8" s="15">
        <v>16041</v>
      </c>
      <c r="E8" s="17">
        <f t="shared" si="1"/>
        <v>9.516261173049303</v>
      </c>
      <c r="F8" s="8">
        <f t="shared" si="2"/>
        <v>113.54299999999967</v>
      </c>
      <c r="G8" s="8">
        <f t="shared" si="0"/>
        <v>905.48099999999977</v>
      </c>
      <c r="H8" s="13">
        <f t="shared" si="3"/>
        <v>7.5584596859961106E-3</v>
      </c>
      <c r="I8" s="13">
        <f t="shared" si="4"/>
        <v>5.9824905905109693E-2</v>
      </c>
    </row>
    <row r="9" spans="1:9" x14ac:dyDescent="0.3">
      <c r="A9" s="5" t="s">
        <v>42</v>
      </c>
      <c r="B9" s="8">
        <v>3343.66</v>
      </c>
      <c r="C9" s="8">
        <v>3567.3870000000002</v>
      </c>
      <c r="D9" s="14">
        <v>3349.7</v>
      </c>
      <c r="E9" s="17">
        <f t="shared" si="1"/>
        <v>1.9871965620200267</v>
      </c>
      <c r="F9" s="8">
        <f t="shared" si="2"/>
        <v>223.72700000000032</v>
      </c>
      <c r="G9" s="8">
        <f t="shared" si="0"/>
        <v>-217.68700000000035</v>
      </c>
      <c r="H9" s="13">
        <f t="shared" si="3"/>
        <v>6.6910810309660729E-2</v>
      </c>
      <c r="I9" s="13">
        <f t="shared" si="4"/>
        <v>-6.1021414273248253E-2</v>
      </c>
    </row>
    <row r="10" spans="1:9" x14ac:dyDescent="0.3">
      <c r="A10" s="5" t="s">
        <v>43</v>
      </c>
      <c r="B10" s="8">
        <v>15214.966</v>
      </c>
      <c r="C10" s="8">
        <v>18276.25</v>
      </c>
      <c r="D10" s="14">
        <v>14184.7</v>
      </c>
      <c r="E10" s="17">
        <f t="shared" si="1"/>
        <v>8.4150183817313415</v>
      </c>
      <c r="F10" s="8">
        <f t="shared" si="2"/>
        <v>3061.2839999999997</v>
      </c>
      <c r="G10" s="8">
        <f t="shared" si="0"/>
        <v>-4091.5499999999993</v>
      </c>
      <c r="H10" s="13">
        <f t="shared" si="3"/>
        <v>0.20120215845372247</v>
      </c>
      <c r="I10" s="13">
        <f t="shared" si="4"/>
        <v>-0.22387251214007242</v>
      </c>
    </row>
    <row r="11" spans="1:9" x14ac:dyDescent="0.3">
      <c r="A11" s="5" t="s">
        <v>44</v>
      </c>
      <c r="B11" s="8">
        <v>105885.917</v>
      </c>
      <c r="C11" s="8">
        <v>112280.04399999999</v>
      </c>
      <c r="D11" s="14">
        <v>128308.7</v>
      </c>
      <c r="E11" s="17">
        <f t="shared" si="1"/>
        <v>76.118639734083345</v>
      </c>
      <c r="F11" s="8">
        <f t="shared" si="2"/>
        <v>6394.1269999999931</v>
      </c>
      <c r="G11" s="8">
        <f t="shared" si="0"/>
        <v>16028.656000000003</v>
      </c>
      <c r="H11" s="13">
        <f t="shared" si="3"/>
        <v>6.038694456411986E-2</v>
      </c>
      <c r="I11" s="13">
        <f t="shared" si="4"/>
        <v>0.14275605378280765</v>
      </c>
    </row>
    <row r="12" spans="1:9" x14ac:dyDescent="0.3">
      <c r="A12" s="5" t="s">
        <v>45</v>
      </c>
      <c r="B12" s="8">
        <v>493.471</v>
      </c>
      <c r="C12" s="8">
        <v>150.643</v>
      </c>
      <c r="D12" s="14">
        <v>224.7</v>
      </c>
      <c r="E12" s="17">
        <f t="shared" si="1"/>
        <v>0.13330240543508373</v>
      </c>
      <c r="F12" s="8">
        <f t="shared" si="2"/>
        <v>-342.82799999999997</v>
      </c>
      <c r="G12" s="8">
        <f t="shared" si="0"/>
        <v>74.056999999999988</v>
      </c>
      <c r="H12" s="13">
        <f t="shared" si="3"/>
        <v>-0.69472775502511797</v>
      </c>
      <c r="I12" s="13">
        <f t="shared" si="4"/>
        <v>0.49160598235563535</v>
      </c>
    </row>
  </sheetData>
  <mergeCells count="5">
    <mergeCell ref="A1:I1"/>
    <mergeCell ref="A3:A4"/>
    <mergeCell ref="B3:E3"/>
    <mergeCell ref="F3:G3"/>
    <mergeCell ref="H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공사지역별 계약실적</vt:lpstr>
      <vt:lpstr>공사종류별 계약실적</vt:lpstr>
      <vt:lpstr>발주기관별 계약실적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조인숙</cp:lastModifiedBy>
  <dcterms:created xsi:type="dcterms:W3CDTF">2019-09-03T07:57:29Z</dcterms:created>
  <dcterms:modified xsi:type="dcterms:W3CDTF">2022-09-02T04:17:20Z</dcterms:modified>
</cp:coreProperties>
</file>