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05"/>
  </bookViews>
  <sheets>
    <sheet name="표1-1" sheetId="4" r:id="rId1"/>
    <sheet name="표1-2" sheetId="11" r:id="rId2"/>
    <sheet name="표2-1" sheetId="5" r:id="rId3"/>
    <sheet name="표2-2" sheetId="12" r:id="rId4"/>
    <sheet name="표2-3" sheetId="14" r:id="rId5"/>
    <sheet name="표3-1" sheetId="6" r:id="rId6"/>
    <sheet name="표3-2" sheetId="13" r:id="rId7"/>
  </sheets>
  <definedNames>
    <definedName name="_xlnm.Print_Area" localSheetId="0">'표1-1'!$A$1:$E$44</definedName>
    <definedName name="_xlnm.Print_Area" localSheetId="1">'표1-2'!$A$1:$E$44</definedName>
    <definedName name="_xlnm.Print_Area" localSheetId="2">'표2-1'!$A$1:$E$44</definedName>
    <definedName name="_xlnm.Print_Area" localSheetId="3">'표2-2'!$A$1:$E$44</definedName>
    <definedName name="_xlnm.Print_Area" localSheetId="4">'표2-3'!$A$1:$E$44</definedName>
    <definedName name="_xlnm.Print_Area" localSheetId="5">'표3-1'!$A$1:$E$44</definedName>
    <definedName name="_xlnm.Print_Area" localSheetId="6">'표3-2'!$A$1:$E$44</definedName>
  </definedNames>
  <calcPr calcId="144525"/>
</workbook>
</file>

<file path=xl/calcChain.xml><?xml version="1.0" encoding="utf-8"?>
<calcChain xmlns="http://schemas.openxmlformats.org/spreadsheetml/2006/main">
  <c r="C43" i="12" l="1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E43" i="13" l="1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D13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B13" i="13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D13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B13" i="6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D13" i="14"/>
  <c r="C43" i="14"/>
  <c r="C42" i="14"/>
  <c r="C41" i="14"/>
  <c r="C40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B13" i="14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D13" i="12"/>
  <c r="B13" i="12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D13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B13" i="5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D13" i="11"/>
  <c r="C34" i="11"/>
  <c r="C33" i="11"/>
  <c r="C32" i="11"/>
  <c r="C31" i="11"/>
  <c r="C30" i="11"/>
  <c r="C43" i="11"/>
  <c r="C42" i="11"/>
  <c r="C41" i="11"/>
  <c r="C40" i="11"/>
  <c r="C39" i="11"/>
  <c r="C38" i="11"/>
  <c r="C37" i="11"/>
  <c r="C36" i="11"/>
  <c r="C35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B13" i="11"/>
  <c r="F13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D13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B13" i="4"/>
</calcChain>
</file>

<file path=xl/sharedStrings.xml><?xml version="1.0" encoding="utf-8"?>
<sst xmlns="http://schemas.openxmlformats.org/spreadsheetml/2006/main" count="318" uniqueCount="75">
  <si>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</si>
  <si>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</si>
  <si>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</si>
  <si>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</si>
  <si>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</si>
  <si>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</si>
  <si>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 xml:space="preserve"> - 경비</t>
    <phoneticPr fontId="2" type="noConversion"/>
  </si>
  <si>
    <t xml:space="preserve">   1. 전력비</t>
  </si>
  <si>
    <t xml:space="preserve">   3. 운반비</t>
  </si>
  <si>
    <t xml:space="preserve">   4. 기계경비</t>
  </si>
  <si>
    <t xml:space="preserve">   5. 특허권사용료</t>
  </si>
  <si>
    <t xml:space="preserve">   6. 기술료</t>
  </si>
  <si>
    <t xml:space="preserve">   7. 연구개발비</t>
  </si>
  <si>
    <t xml:space="preserve">   8. 품질관리비</t>
  </si>
  <si>
    <t xml:space="preserve">   9. 가설비</t>
  </si>
  <si>
    <t xml:space="preserve">   10. 지급임차료</t>
  </si>
  <si>
    <t xml:space="preserve">   11. 보험료</t>
  </si>
  <si>
    <t xml:space="preserve">   13. 보관비</t>
  </si>
  <si>
    <t xml:space="preserve">   14. 외주가공비</t>
  </si>
  <si>
    <t xml:space="preserve">   15. 안전관리비</t>
  </si>
  <si>
    <t xml:space="preserve">   19. 폐기물처리비</t>
  </si>
  <si>
    <t xml:space="preserve">   22. 환경보전비</t>
  </si>
  <si>
    <t xml:space="preserve">   23. 보상비</t>
  </si>
  <si>
    <t xml:space="preserve">   24. 안전점검비</t>
  </si>
  <si>
    <t xml:space="preserve">   25. 퇴직공제부금비</t>
  </si>
  <si>
    <t xml:space="preserve">   26. 기타법정경비</t>
  </si>
  <si>
    <t xml:space="preserve">   27. 감가상각비</t>
  </si>
  <si>
    <t xml:space="preserve">   28. 하자보수비</t>
  </si>
  <si>
    <t xml:space="preserve">   29. 현장관리비</t>
  </si>
  <si>
    <t>5억미만</t>
  </si>
  <si>
    <t>6개월이하</t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</si>
  <si>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공사기간별</t>
    </r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</si>
  <si>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공사규모별</t>
    </r>
    <phoneticPr fontId="2" type="noConversion"/>
  </si>
  <si>
    <r>
      <rPr>
        <b/>
        <sz val="13"/>
        <color indexed="8"/>
        <rFont val="바탕체"/>
        <family val="1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바탕체"/>
        <family val="1"/>
        <charset val="129"/>
      </rPr>
      <t>공종별</t>
    </r>
    <phoneticPr fontId="2" type="noConversion"/>
  </si>
  <si>
    <t>공    사    기    간    별</t>
    <phoneticPr fontId="2" type="noConversion"/>
  </si>
  <si>
    <t>평    균</t>
    <phoneticPr fontId="2" type="noConversion"/>
  </si>
  <si>
    <t>구  성  비</t>
    <phoneticPr fontId="2" type="noConversion"/>
  </si>
  <si>
    <t>구        분</t>
    <phoneticPr fontId="2" type="noConversion"/>
  </si>
  <si>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</si>
  <si>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</si>
  <si>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</si>
  <si>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</si>
  <si>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</si>
  <si>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</si>
  <si>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>공    사    규    모    별</t>
    <phoneticPr fontId="2" type="noConversion"/>
  </si>
  <si>
    <t>30억이상 ~ 50억미만</t>
    <phoneticPr fontId="2" type="noConversion"/>
  </si>
  <si>
    <t>구        분</t>
    <phoneticPr fontId="2" type="noConversion"/>
  </si>
  <si>
    <t>평    균</t>
    <phoneticPr fontId="2" type="noConversion"/>
  </si>
  <si>
    <t>구  성  비</t>
    <phoneticPr fontId="2" type="noConversion"/>
  </si>
  <si>
    <t>5억이상 ~ 30억미만</t>
    <phoneticPr fontId="2" type="noConversion"/>
  </si>
  <si>
    <t>공    사    종    류    별</t>
    <phoneticPr fontId="2" type="noConversion"/>
  </si>
  <si>
    <t>산  업  설  비</t>
    <phoneticPr fontId="2" type="noConversion"/>
  </si>
  <si>
    <t>조        경</t>
    <phoneticPr fontId="2" type="noConversion"/>
  </si>
  <si>
    <t>토        목</t>
    <phoneticPr fontId="2" type="noConversion"/>
  </si>
  <si>
    <t>건        축</t>
    <phoneticPr fontId="2" type="noConversion"/>
  </si>
  <si>
    <t>36개월초과</t>
    <phoneticPr fontId="2" type="noConversion"/>
  </si>
  <si>
    <t>12개월초과 ~ 36개월이하</t>
    <phoneticPr fontId="2" type="noConversion"/>
  </si>
  <si>
    <t>6개월초과 ~ 12개월이하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</si>
  <si>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2. 수도광열비</t>
    </r>
    <phoneticPr fontId="2" type="noConversion"/>
  </si>
  <si>
    <r>
      <rPr>
        <sz val="9"/>
        <color indexed="8"/>
        <rFont val="바탕체"/>
        <family val="1"/>
        <charset val="129"/>
      </rPr>
      <t xml:space="preserve">   </t>
    </r>
    <r>
      <rPr>
        <b/>
        <sz val="9"/>
        <color indexed="8"/>
        <rFont val="바탕체"/>
        <family val="1"/>
        <charset val="129"/>
      </rPr>
      <t>12. 복리후생비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</si>
  <si>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16. 소모·사무용품비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</si>
  <si>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17. 여비·교통비·통신비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</si>
  <si>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18. 세금과공과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</si>
  <si>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20. 도서인쇄비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</si>
  <si>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</si>
  <si>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50억이상 ~ 300억미만</t>
    <phoneticPr fontId="2" type="noConversion"/>
  </si>
  <si>
    <t>300억이상 ~ 1,000억미만</t>
    <phoneticPr fontId="2" type="noConversion"/>
  </si>
  <si>
    <t>1,000억이상</t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</si>
  <si>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1-1&gt; 2017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</si>
  <si>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1-2&gt; 2017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</si>
  <si>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2-1&gt; 2017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</si>
  <si>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2-2&gt; 2017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</si>
  <si>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2-3&gt; 2017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</si>
  <si>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3-1&gt; 2017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</si>
  <si>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3-2&gt; 2017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</si>
</sst>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_-* #,##0_-;\-* #,##0_-;_-* &quot;-&quot;??_-;_-@_-"/>
    <numFmt numFmtId="177" formatCode="_-* #,##0.0_-;\-* #,##0.0_-;_-* &quot;-&quot;??_-;_-@_-"/>
    <numFmt numFmtId="178" formatCode="0.000%"/>
    <numFmt numFmtId="179" formatCode="_-* #,##0.000_-;\-* #,##0.000_-;_-* &quot;-&quot;_-;_-@_-"/>
    <numFmt numFmtId="180" formatCode="0_);[Red]\(0\)"/>
    <numFmt numFmtId="181" formatCode="0.000_ "/>
    <numFmt numFmtId="182" formatCode="0.0_ "/>
  </numFmts>
  <fonts count="29" x14ac:knownFonts="1"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체"/>
      <family val="1"/>
      <charset val="129"/>
    </font>
    <font>
      <sz val="10"/>
      <name val="Arial"/>
      <family val="2"/>
    </font>
    <font>
      <b/>
      <sz val="13"/>
      <color indexed="8"/>
      <name val="돋움"/>
      <family val="3"/>
      <charset val="129"/>
    </font>
    <font>
      <b/>
      <sz val="13"/>
      <color indexed="8"/>
      <name val="Arial"/>
      <family val="2"/>
    </font>
    <font>
      <sz val="9"/>
      <color indexed="8"/>
      <name val="바탕체"/>
      <family val="1"/>
      <charset val="129"/>
    </font>
    <font>
      <b/>
      <sz val="9"/>
      <color indexed="8"/>
      <name val="바탕체"/>
      <family val="1"/>
      <charset val="129"/>
    </font>
    <font>
      <b/>
      <sz val="16"/>
      <color indexed="8"/>
      <name val="Arial"/>
      <family val="2"/>
    </font>
    <font>
      <b/>
      <sz val="16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바탕체"/>
      <family val="1"/>
      <charset val="129"/>
    </font>
    <font>
      <b/>
      <sz val="13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b/>
      <sz val="13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b/>
      <sz val="9"/>
      <color theme="1"/>
      <name val="바탕체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12" fillId="0" borderId="0">
      <alignment vertical="center"/>
    </xf>
  </cellStyleXfs>
  <cellXfs count="90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8" fontId="11" fillId="0" borderId="0" xfId="1" applyNumberFormat="1" applyFont="1">
      <alignment vertical="center"/>
    </xf>
    <xf numFmtId="41" fontId="11" fillId="0" borderId="0" xfId="3" applyFont="1">
      <alignment vertical="center"/>
    </xf>
    <xf numFmtId="179" fontId="11" fillId="0" borderId="0" xfId="3" applyNumberFormat="1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19" fillId="0" borderId="2" xfId="0" applyFont="1" applyBorder="1" applyAlignment="1">
      <alignment horizontal="left" vertical="center"/>
    </xf>
    <xf numFmtId="180" fontId="21" fillId="0" borderId="1" xfId="1" applyNumberFormat="1" applyFont="1" applyBorder="1">
      <alignment vertical="center"/>
    </xf>
    <xf numFmtId="178" fontId="21" fillId="0" borderId="1" xfId="1" applyNumberFormat="1" applyFont="1" applyBorder="1">
      <alignment vertical="center"/>
    </xf>
    <xf numFmtId="181" fontId="21" fillId="0" borderId="3" xfId="1" applyNumberFormat="1" applyFont="1" applyBorder="1">
      <alignment vertical="center"/>
    </xf>
    <xf numFmtId="181" fontId="21" fillId="0" borderId="4" xfId="1" applyNumberFormat="1" applyFont="1" applyBorder="1">
      <alignment vertical="center"/>
    </xf>
    <xf numFmtId="181" fontId="22" fillId="0" borderId="4" xfId="1" applyNumberFormat="1" applyFont="1" applyBorder="1">
      <alignment vertical="center"/>
    </xf>
    <xf numFmtId="181" fontId="21" fillId="0" borderId="5" xfId="1" applyNumberFormat="1" applyFont="1" applyBorder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8" fontId="19" fillId="0" borderId="0" xfId="1" applyNumberFormat="1" applyFont="1">
      <alignment vertical="center"/>
    </xf>
    <xf numFmtId="180" fontId="21" fillId="0" borderId="0" xfId="3" applyNumberFormat="1" applyFont="1" applyBorder="1">
      <alignment vertical="center"/>
    </xf>
    <xf numFmtId="180" fontId="21" fillId="0" borderId="6" xfId="3" applyNumberFormat="1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7" xfId="0" applyNumberFormat="1" applyFont="1" applyBorder="1">
      <alignment vertical="center"/>
    </xf>
    <xf numFmtId="176" fontId="21" fillId="0" borderId="6" xfId="0" applyNumberFormat="1" applyFont="1" applyBorder="1">
      <alignment vertical="center"/>
    </xf>
    <xf numFmtId="181" fontId="21" fillId="0" borderId="3" xfId="3" applyNumberFormat="1" applyFont="1" applyBorder="1">
      <alignment vertical="center"/>
    </xf>
    <xf numFmtId="181" fontId="21" fillId="0" borderId="4" xfId="3" applyNumberFormat="1" applyFont="1" applyBorder="1">
      <alignment vertical="center"/>
    </xf>
    <xf numFmtId="181" fontId="22" fillId="0" borderId="4" xfId="3" applyNumberFormat="1" applyFont="1" applyBorder="1">
      <alignment vertical="center"/>
    </xf>
    <xf numFmtId="181" fontId="21" fillId="0" borderId="5" xfId="3" applyNumberFormat="1" applyFont="1" applyBorder="1">
      <alignment vertical="center"/>
    </xf>
    <xf numFmtId="177" fontId="21" fillId="0" borderId="1" xfId="0" applyNumberFormat="1" applyFont="1" applyBorder="1">
      <alignment vertical="center"/>
    </xf>
    <xf numFmtId="0" fontId="19" fillId="0" borderId="8" xfId="0" applyFont="1" applyBorder="1" applyAlignment="1">
      <alignment horizontal="left" vertical="center"/>
    </xf>
    <xf numFmtId="176" fontId="21" fillId="0" borderId="8" xfId="0" applyNumberFormat="1" applyFont="1" applyBorder="1">
      <alignment vertical="center"/>
    </xf>
    <xf numFmtId="41" fontId="19" fillId="2" borderId="9" xfId="3" applyFont="1" applyFill="1" applyBorder="1" applyAlignment="1">
      <alignment horizontal="center" vertical="center"/>
    </xf>
    <xf numFmtId="179" fontId="19" fillId="2" borderId="9" xfId="3" applyNumberFormat="1" applyFont="1" applyFill="1" applyBorder="1" applyAlignment="1">
      <alignment horizontal="center" vertical="center"/>
    </xf>
    <xf numFmtId="179" fontId="19" fillId="2" borderId="10" xfId="3" applyNumberFormat="1" applyFont="1" applyFill="1" applyBorder="1" applyAlignment="1">
      <alignment horizontal="center" vertical="center"/>
    </xf>
    <xf numFmtId="177" fontId="21" fillId="0" borderId="7" xfId="0" applyNumberFormat="1" applyFont="1" applyBorder="1">
      <alignment vertical="center"/>
    </xf>
    <xf numFmtId="177" fontId="21" fillId="0" borderId="6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6" fontId="21" fillId="0" borderId="12" xfId="0" applyNumberFormat="1" applyFont="1" applyBorder="1">
      <alignment vertical="center"/>
    </xf>
    <xf numFmtId="182" fontId="21" fillId="0" borderId="1" xfId="1" applyNumberFormat="1" applyFont="1" applyBorder="1">
      <alignment vertical="center"/>
    </xf>
    <xf numFmtId="178" fontId="21" fillId="0" borderId="8" xfId="1" applyNumberFormat="1" applyFont="1" applyBorder="1">
      <alignment vertical="center"/>
    </xf>
    <xf numFmtId="180" fontId="21" fillId="0" borderId="13" xfId="3" applyNumberFormat="1" applyFont="1" applyBorder="1">
      <alignment vertical="center"/>
    </xf>
    <xf numFmtId="180" fontId="21" fillId="0" borderId="12" xfId="3" applyNumberFormat="1" applyFont="1" applyBorder="1">
      <alignment vertical="center"/>
    </xf>
    <xf numFmtId="180" fontId="21" fillId="0" borderId="8" xfId="1" applyNumberFormat="1" applyFont="1" applyBorder="1">
      <alignment vertical="center"/>
    </xf>
    <xf numFmtId="181" fontId="0" fillId="0" borderId="0" xfId="0" applyNumberFormat="1">
      <alignment vertical="center"/>
    </xf>
    <xf numFmtId="3" fontId="21" fillId="3" borderId="1" xfId="0" applyNumberFormat="1" applyFont="1" applyFill="1" applyBorder="1">
      <alignment vertical="center"/>
    </xf>
    <xf numFmtId="3" fontId="21" fillId="3" borderId="8" xfId="0" applyNumberFormat="1" applyFont="1" applyFill="1" applyBorder="1">
      <alignment vertical="center"/>
    </xf>
    <xf numFmtId="3" fontId="26" fillId="0" borderId="0" xfId="0" applyNumberFormat="1" applyFont="1">
      <alignment vertical="center"/>
    </xf>
    <xf numFmtId="3" fontId="21" fillId="3" borderId="7" xfId="0" applyNumberFormat="1" applyFont="1" applyFill="1" applyBorder="1">
      <alignment vertical="center"/>
    </xf>
    <xf numFmtId="3" fontId="21" fillId="3" borderId="2" xfId="0" applyNumberFormat="1" applyFont="1" applyFill="1" applyBorder="1">
      <alignment vertical="center"/>
    </xf>
    <xf numFmtId="3" fontId="22" fillId="3" borderId="7" xfId="0" applyNumberFormat="1" applyFont="1" applyFill="1" applyBorder="1">
      <alignment vertical="center"/>
    </xf>
    <xf numFmtId="3" fontId="21" fillId="3" borderId="14" xfId="0" applyNumberFormat="1" applyFont="1" applyFill="1" applyBorder="1">
      <alignment vertical="center"/>
    </xf>
    <xf numFmtId="3" fontId="21" fillId="3" borderId="0" xfId="0" applyNumberFormat="1" applyFont="1" applyFill="1" applyBorder="1">
      <alignment vertical="center"/>
    </xf>
    <xf numFmtId="3" fontId="22" fillId="3" borderId="0" xfId="0" applyNumberFormat="1" applyFont="1" applyFill="1" applyBorder="1">
      <alignment vertical="center"/>
    </xf>
    <xf numFmtId="3" fontId="21" fillId="3" borderId="15" xfId="0" applyNumberFormat="1" applyFont="1" applyFill="1" applyBorder="1">
      <alignment vertical="center"/>
    </xf>
    <xf numFmtId="3" fontId="21" fillId="3" borderId="16" xfId="0" applyNumberFormat="1" applyFont="1" applyFill="1" applyBorder="1">
      <alignment vertical="center"/>
    </xf>
    <xf numFmtId="3" fontId="21" fillId="3" borderId="1" xfId="3" applyNumberFormat="1" applyFont="1" applyFill="1" applyBorder="1">
      <alignment vertical="center"/>
    </xf>
    <xf numFmtId="3" fontId="21" fillId="3" borderId="8" xfId="3" applyNumberFormat="1" applyFont="1" applyFill="1" applyBorder="1">
      <alignment vertical="center"/>
    </xf>
    <xf numFmtId="3" fontId="21" fillId="3" borderId="7" xfId="3" applyNumberFormat="1" applyFont="1" applyFill="1" applyBorder="1">
      <alignment vertical="center"/>
    </xf>
    <xf numFmtId="3" fontId="22" fillId="3" borderId="7" xfId="3" applyNumberFormat="1" applyFont="1" applyFill="1" applyBorder="1">
      <alignment vertical="center"/>
    </xf>
    <xf numFmtId="3" fontId="21" fillId="3" borderId="14" xfId="3" applyNumberFormat="1" applyFont="1" applyFill="1" applyBorder="1">
      <alignment vertical="center"/>
    </xf>
    <xf numFmtId="3" fontId="21" fillId="3" borderId="0" xfId="3" applyNumberFormat="1" applyFont="1" applyFill="1" applyBorder="1">
      <alignment vertical="center"/>
    </xf>
    <xf numFmtId="3" fontId="22" fillId="3" borderId="0" xfId="3" applyNumberFormat="1" applyFont="1" applyFill="1" applyBorder="1">
      <alignment vertical="center"/>
    </xf>
    <xf numFmtId="3" fontId="21" fillId="3" borderId="15" xfId="3" applyNumberFormat="1" applyFont="1" applyFill="1" applyBorder="1">
      <alignment vertical="center"/>
    </xf>
    <xf numFmtId="3" fontId="21" fillId="3" borderId="13" xfId="3" applyNumberFormat="1" applyFont="1" applyFill="1" applyBorder="1">
      <alignment vertical="center"/>
    </xf>
    <xf numFmtId="3" fontId="21" fillId="3" borderId="11" xfId="3" applyNumberFormat="1" applyFont="1" applyFill="1" applyBorder="1">
      <alignment vertical="center"/>
    </xf>
    <xf numFmtId="0" fontId="28" fillId="0" borderId="0" xfId="0" applyFont="1" applyAlignment="1">
      <alignment horizont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</cellXfs>
  <cellStyles count="10">
    <cellStyle name="백분율" xfId="1" builtinId="5"/>
    <cellStyle name="백분율 2" xfId="2"/>
    <cellStyle name="쉼표 [0]" xfId="3" builtinId="6"/>
    <cellStyle name="쉼표 [0] 2" xfId="4"/>
    <cellStyle name="쉼표 [0] 2 2" xfId="5"/>
    <cellStyle name="쉼표 [0] 3" xfId="6"/>
    <cellStyle name="쉼표 [0] 4" xfId="7"/>
    <cellStyle name="표준" xfId="0" builtinId="0"/>
    <cellStyle name="표준 2" xfId="8"/>
    <cellStyle name="표준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3" zoomScaleNormal="100" workbookViewId="0">
      <selection activeCell="C22" sqref="C22"/>
    </sheetView>
  </sheetViews>
  <sheetFormatPr defaultRowHeight="13.5" x14ac:dyDescent="0.15"/>
  <cols>
    <col min="1" max="1" width="21.33203125" style="6" customWidth="1"/>
    <col min="2" max="5" width="12.21875" customWidth="1"/>
    <col min="6" max="6" width="22.88671875" customWidth="1"/>
    <col min="7" max="138" width="30" bestFit="1" customWidth="1"/>
    <col min="139" max="139" width="25.109375" bestFit="1" customWidth="1"/>
    <col min="140" max="142" width="19.21875" bestFit="1" customWidth="1"/>
    <col min="143" max="143" width="21.21875" bestFit="1" customWidth="1"/>
    <col min="144" max="144" width="22.44140625" bestFit="1" customWidth="1"/>
    <col min="145" max="145" width="26.33203125" bestFit="1" customWidth="1"/>
    <col min="146" max="146" width="22.44140625" bestFit="1" customWidth="1"/>
    <col min="147" max="147" width="24.33203125" bestFit="1" customWidth="1"/>
    <col min="148" max="148" width="28.21875" bestFit="1" customWidth="1"/>
    <col min="149" max="149" width="22.44140625" bestFit="1" customWidth="1"/>
    <col min="150" max="151" width="26.33203125" bestFit="1" customWidth="1"/>
    <col min="152" max="152" width="22.44140625" bestFit="1" customWidth="1"/>
    <col min="153" max="153" width="27.5546875" bestFit="1" customWidth="1"/>
    <col min="154" max="154" width="23.6640625" bestFit="1" customWidth="1"/>
    <col min="155" max="155" width="27.5546875" bestFit="1" customWidth="1"/>
    <col min="156" max="156" width="23.6640625" bestFit="1" customWidth="1"/>
    <col min="157" max="158" width="27.5546875" bestFit="1" customWidth="1"/>
    <col min="159" max="159" width="25.5546875" bestFit="1" customWidth="1"/>
    <col min="160" max="160" width="34.6640625" bestFit="1" customWidth="1"/>
    <col min="161" max="161" width="27.5546875" bestFit="1" customWidth="1"/>
    <col min="162" max="162" width="29.44140625" bestFit="1" customWidth="1"/>
    <col min="163" max="165" width="27.5546875" bestFit="1" customWidth="1"/>
    <col min="166" max="166" width="23.6640625" bestFit="1" customWidth="1"/>
    <col min="167" max="167" width="27.5546875" bestFit="1" customWidth="1"/>
    <col min="168" max="168" width="31.44140625" bestFit="1" customWidth="1"/>
    <col min="169" max="169" width="29.44140625" bestFit="1" customWidth="1"/>
    <col min="170" max="171" width="27.5546875" bestFit="1" customWidth="1"/>
    <col min="172" max="172" width="33.109375" bestFit="1" customWidth="1"/>
  </cols>
  <sheetData>
    <row r="1" spans="1:6" ht="33.75" customHeight="1" x14ac:dyDescent="0.3">
      <c r="A1" s="82" t="s">
        <v>68</v>
      </c>
      <c r="B1" s="82"/>
      <c r="C1" s="82"/>
      <c r="D1" s="82"/>
      <c r="E1" s="82"/>
    </row>
    <row r="2" spans="1:6" ht="9" customHeight="1" x14ac:dyDescent="0.15">
      <c r="A2" s="26"/>
      <c r="B2" s="27"/>
      <c r="C2" s="27"/>
      <c r="D2" s="27"/>
      <c r="E2" s="27"/>
    </row>
    <row r="3" spans="1:6" ht="16.5" x14ac:dyDescent="0.15">
      <c r="A3" s="28" t="s">
        <v>33</v>
      </c>
      <c r="B3" s="29"/>
      <c r="C3" s="29"/>
      <c r="D3" s="29"/>
      <c r="E3" s="29"/>
    </row>
    <row r="4" spans="1:6" ht="9" customHeight="1" x14ac:dyDescent="0.15">
      <c r="A4" s="26"/>
      <c r="B4" s="30"/>
      <c r="C4" s="29"/>
      <c r="D4" s="29"/>
      <c r="E4" s="29"/>
    </row>
    <row r="5" spans="1:6" s="33" customFormat="1" ht="15" customHeight="1" x14ac:dyDescent="0.15">
      <c r="A5" s="31"/>
      <c r="B5" s="15"/>
      <c r="C5" s="15"/>
      <c r="D5" s="15"/>
      <c r="E5" s="32" t="s">
        <v>0</v>
      </c>
    </row>
    <row r="6" spans="1:6" s="33" customFormat="1" ht="18.75" customHeight="1" x14ac:dyDescent="0.15">
      <c r="A6" s="83" t="s">
        <v>37</v>
      </c>
      <c r="B6" s="86" t="s">
        <v>50</v>
      </c>
      <c r="C6" s="86"/>
      <c r="D6" s="86"/>
      <c r="E6" s="87"/>
    </row>
    <row r="7" spans="1:6" s="33" customFormat="1" ht="18.75" customHeight="1" x14ac:dyDescent="0.15">
      <c r="A7" s="84"/>
      <c r="B7" s="88" t="s">
        <v>53</v>
      </c>
      <c r="C7" s="88"/>
      <c r="D7" s="88" t="s">
        <v>54</v>
      </c>
      <c r="E7" s="89"/>
    </row>
    <row r="8" spans="1:6" s="33" customFormat="1" ht="18.75" customHeight="1" thickBot="1" x14ac:dyDescent="0.2">
      <c r="A8" s="85"/>
      <c r="B8" s="48" t="s">
        <v>35</v>
      </c>
      <c r="C8" s="49" t="s">
        <v>36</v>
      </c>
      <c r="D8" s="48" t="s">
        <v>35</v>
      </c>
      <c r="E8" s="50" t="s">
        <v>36</v>
      </c>
    </row>
    <row r="9" spans="1:6" s="33" customFormat="1" ht="15.75" customHeight="1" thickTop="1" x14ac:dyDescent="0.15">
      <c r="A9" s="16" t="s">
        <v>1</v>
      </c>
      <c r="B9" s="61">
        <v>5462333.5875301212</v>
      </c>
      <c r="C9" s="38"/>
      <c r="D9" s="61">
        <v>5749481.3164477106</v>
      </c>
      <c r="E9" s="38"/>
    </row>
    <row r="10" spans="1:6" s="33" customFormat="1" ht="15.75" customHeight="1" x14ac:dyDescent="0.15">
      <c r="A10" s="16" t="s">
        <v>2</v>
      </c>
      <c r="B10" s="61">
        <v>872779.30575903622</v>
      </c>
      <c r="C10" s="38"/>
      <c r="D10" s="61">
        <v>1577821.9002205092</v>
      </c>
      <c r="E10" s="38"/>
    </row>
    <row r="11" spans="1:6" s="33" customFormat="1" ht="15.75" customHeight="1" x14ac:dyDescent="0.15">
      <c r="A11" s="16" t="s">
        <v>3</v>
      </c>
      <c r="B11" s="61">
        <v>504116.61643917608</v>
      </c>
      <c r="C11" s="38"/>
      <c r="D11" s="61">
        <v>300327.22599701205</v>
      </c>
      <c r="E11" s="38"/>
    </row>
    <row r="12" spans="1:6" s="33" customFormat="1" ht="15.75" customHeight="1" x14ac:dyDescent="0.15">
      <c r="A12" s="46" t="s">
        <v>4</v>
      </c>
      <c r="B12" s="62">
        <v>3121448.2161076562</v>
      </c>
      <c r="C12" s="47"/>
      <c r="D12" s="62">
        <v>3265447.3045558743</v>
      </c>
      <c r="E12" s="47"/>
    </row>
    <row r="13" spans="1:6" s="33" customFormat="1" ht="15.75" customHeight="1" thickBot="1" x14ac:dyDescent="0.2">
      <c r="A13" s="19" t="s">
        <v>5</v>
      </c>
      <c r="B13" s="65">
        <f>B10+B11</f>
        <v>1376895.9221982122</v>
      </c>
      <c r="C13" s="45">
        <v>100</v>
      </c>
      <c r="D13" s="65">
        <f>D10+D11</f>
        <v>1878149.1262175213</v>
      </c>
      <c r="E13" s="45">
        <f>D13/$D$13*100</f>
        <v>100</v>
      </c>
      <c r="F13" s="63">
        <f>D10+D11</f>
        <v>1878149.1262175213</v>
      </c>
    </row>
    <row r="14" spans="1:6" s="33" customFormat="1" ht="15.75" customHeight="1" x14ac:dyDescent="0.15">
      <c r="A14" s="16" t="s">
        <v>6</v>
      </c>
      <c r="B14" s="64">
        <v>963989.4492242519</v>
      </c>
      <c r="C14" s="22">
        <f>B14/$B$13*100</f>
        <v>70.011787650968145</v>
      </c>
      <c r="D14" s="68">
        <v>605884.88567431585</v>
      </c>
      <c r="E14" s="22">
        <f t="shared" ref="E14:E43" si="0">D14/$D$13*100</f>
        <v>32.259679341572379</v>
      </c>
    </row>
    <row r="15" spans="1:6" s="33" customFormat="1" ht="15.75" customHeight="1" x14ac:dyDescent="0.15">
      <c r="A15" s="16" t="s">
        <v>7</v>
      </c>
      <c r="B15" s="64">
        <v>3426.3673159735713</v>
      </c>
      <c r="C15" s="23">
        <f t="shared" ref="C15:C43" si="1">B15/$B$13*100</f>
        <v>0.24884722663012765</v>
      </c>
      <c r="D15" s="68">
        <v>4901.7086972630577</v>
      </c>
      <c r="E15" s="23">
        <f t="shared" si="0"/>
        <v>0.26098612878173322</v>
      </c>
    </row>
    <row r="16" spans="1:6" s="34" customFormat="1" ht="15.75" customHeight="1" x14ac:dyDescent="0.15">
      <c r="A16" s="16" t="s">
        <v>58</v>
      </c>
      <c r="B16" s="66">
        <v>11914.407286824719</v>
      </c>
      <c r="C16" s="24">
        <f t="shared" si="1"/>
        <v>0.86530921435248254</v>
      </c>
      <c r="D16" s="69">
        <v>11724.42307003705</v>
      </c>
      <c r="E16" s="24">
        <f t="shared" si="0"/>
        <v>0.62425410774752099</v>
      </c>
    </row>
    <row r="17" spans="1:5" s="33" customFormat="1" ht="15.75" customHeight="1" x14ac:dyDescent="0.15">
      <c r="A17" s="16" t="s">
        <v>8</v>
      </c>
      <c r="B17" s="64">
        <v>16564.330415856977</v>
      </c>
      <c r="C17" s="23">
        <f t="shared" si="1"/>
        <v>1.2030197888459171</v>
      </c>
      <c r="D17" s="68">
        <v>6160.6646921238198</v>
      </c>
      <c r="E17" s="23">
        <f t="shared" si="0"/>
        <v>0.3280178664263485</v>
      </c>
    </row>
    <row r="18" spans="1:5" s="33" customFormat="1" ht="15.75" customHeight="1" x14ac:dyDescent="0.15">
      <c r="A18" s="16" t="s">
        <v>9</v>
      </c>
      <c r="B18" s="64">
        <v>238634.33163078121</v>
      </c>
      <c r="C18" s="23">
        <f t="shared" si="1"/>
        <v>17.331326775214926</v>
      </c>
      <c r="D18" s="68">
        <v>77493.191758097295</v>
      </c>
      <c r="E18" s="23">
        <f t="shared" si="0"/>
        <v>4.1260404020294112</v>
      </c>
    </row>
    <row r="19" spans="1:5" s="33" customFormat="1" ht="15.75" customHeight="1" x14ac:dyDescent="0.15">
      <c r="A19" s="16" t="s">
        <v>10</v>
      </c>
      <c r="B19" s="64">
        <v>366.7477827438787</v>
      </c>
      <c r="C19" s="23">
        <f t="shared" si="1"/>
        <v>2.6635839124163171E-2</v>
      </c>
      <c r="D19" s="68">
        <v>0</v>
      </c>
      <c r="E19" s="23">
        <f t="shared" si="0"/>
        <v>0</v>
      </c>
    </row>
    <row r="20" spans="1:5" s="33" customFormat="1" ht="15.75" customHeight="1" x14ac:dyDescent="0.15">
      <c r="A20" s="16" t="s">
        <v>11</v>
      </c>
      <c r="B20" s="64">
        <v>876.4401531286436</v>
      </c>
      <c r="C20" s="23">
        <f t="shared" si="1"/>
        <v>6.3653333487211458E-2</v>
      </c>
      <c r="D20" s="68">
        <v>797.27372355683042</v>
      </c>
      <c r="E20" s="23">
        <f t="shared" si="0"/>
        <v>4.2449969090712809E-2</v>
      </c>
    </row>
    <row r="21" spans="1:5" s="33" customFormat="1" ht="15.75" customHeight="1" x14ac:dyDescent="0.15">
      <c r="A21" s="16" t="s">
        <v>12</v>
      </c>
      <c r="B21" s="64">
        <v>40245.865619121651</v>
      </c>
      <c r="C21" s="23">
        <f t="shared" si="1"/>
        <v>2.9229417394794219</v>
      </c>
      <c r="D21" s="68">
        <v>5066.2750603561617</v>
      </c>
      <c r="E21" s="23">
        <f t="shared" si="0"/>
        <v>0.26974828514066573</v>
      </c>
    </row>
    <row r="22" spans="1:5" s="33" customFormat="1" ht="15.75" customHeight="1" x14ac:dyDescent="0.15">
      <c r="A22" s="16" t="s">
        <v>13</v>
      </c>
      <c r="B22" s="64">
        <v>174.35924057520404</v>
      </c>
      <c r="C22" s="23">
        <f t="shared" si="1"/>
        <v>1.2663211341118637E-2</v>
      </c>
      <c r="D22" s="68">
        <v>50.743905581450939</v>
      </c>
      <c r="E22" s="23">
        <f t="shared" si="0"/>
        <v>2.7018038596139647E-3</v>
      </c>
    </row>
    <row r="23" spans="1:5" s="33" customFormat="1" ht="15.75" customHeight="1" x14ac:dyDescent="0.15">
      <c r="A23" s="16" t="s">
        <v>14</v>
      </c>
      <c r="B23" s="64">
        <v>3168.9316929654101</v>
      </c>
      <c r="C23" s="23">
        <f t="shared" si="1"/>
        <v>0.23015041601010885</v>
      </c>
      <c r="D23" s="68">
        <v>2127.1289588861</v>
      </c>
      <c r="E23" s="23">
        <f t="shared" si="0"/>
        <v>0.11325665939903339</v>
      </c>
    </row>
    <row r="24" spans="1:5" s="33" customFormat="1" ht="15.75" customHeight="1" x14ac:dyDescent="0.15">
      <c r="A24" s="16" t="s">
        <v>15</v>
      </c>
      <c r="B24" s="64">
        <v>31492.450947920712</v>
      </c>
      <c r="C24" s="23">
        <f t="shared" si="1"/>
        <v>2.287206348729907</v>
      </c>
      <c r="D24" s="68">
        <v>25273.340104697021</v>
      </c>
      <c r="E24" s="23">
        <f t="shared" si="0"/>
        <v>1.3456514049869936</v>
      </c>
    </row>
    <row r="25" spans="1:5" s="33" customFormat="1" ht="15.75" customHeight="1" x14ac:dyDescent="0.15">
      <c r="A25" s="16" t="s">
        <v>16</v>
      </c>
      <c r="B25" s="64">
        <v>59948.138809949472</v>
      </c>
      <c r="C25" s="23">
        <f t="shared" si="1"/>
        <v>4.3538613081402957</v>
      </c>
      <c r="D25" s="68">
        <v>41171.418133022591</v>
      </c>
      <c r="E25" s="23">
        <f t="shared" si="0"/>
        <v>2.1921272149426887</v>
      </c>
    </row>
    <row r="26" spans="1:5" s="34" customFormat="1" ht="15.75" customHeight="1" x14ac:dyDescent="0.15">
      <c r="A26" s="17" t="s">
        <v>59</v>
      </c>
      <c r="B26" s="66">
        <v>73255.827903614467</v>
      </c>
      <c r="C26" s="24">
        <f t="shared" si="1"/>
        <v>5.3203605822771012</v>
      </c>
      <c r="D26" s="69">
        <v>36950.59975714115</v>
      </c>
      <c r="E26" s="24">
        <f t="shared" si="0"/>
        <v>1.9673943480493172</v>
      </c>
    </row>
    <row r="27" spans="1:5" s="33" customFormat="1" ht="15.75" customHeight="1" x14ac:dyDescent="0.15">
      <c r="A27" s="16" t="s">
        <v>17</v>
      </c>
      <c r="B27" s="64">
        <v>13.571028371550719</v>
      </c>
      <c r="C27" s="23">
        <f t="shared" si="1"/>
        <v>9.8562485027078829E-4</v>
      </c>
      <c r="D27" s="68">
        <v>12.780412453687104</v>
      </c>
      <c r="E27" s="23">
        <f t="shared" si="0"/>
        <v>6.8047910974066697E-4</v>
      </c>
    </row>
    <row r="28" spans="1:5" s="33" customFormat="1" ht="15.75" customHeight="1" x14ac:dyDescent="0.15">
      <c r="A28" s="16" t="s">
        <v>18</v>
      </c>
      <c r="B28" s="64">
        <v>8999.2850089389813</v>
      </c>
      <c r="C28" s="23">
        <f t="shared" si="1"/>
        <v>0.65359224788549275</v>
      </c>
      <c r="D28" s="68">
        <v>7751.7585635233654</v>
      </c>
      <c r="E28" s="23">
        <f t="shared" si="0"/>
        <v>0.41273392273886894</v>
      </c>
    </row>
    <row r="29" spans="1:5" s="33" customFormat="1" ht="15.75" customHeight="1" x14ac:dyDescent="0.15">
      <c r="A29" s="16" t="s">
        <v>19</v>
      </c>
      <c r="B29" s="64">
        <v>20025.308961523515</v>
      </c>
      <c r="C29" s="23">
        <f t="shared" si="1"/>
        <v>1.4543807297760849</v>
      </c>
      <c r="D29" s="68">
        <v>16833.288024859565</v>
      </c>
      <c r="E29" s="23">
        <f t="shared" si="0"/>
        <v>0.89627004532706023</v>
      </c>
    </row>
    <row r="30" spans="1:5" s="34" customFormat="1" ht="15.75" customHeight="1" x14ac:dyDescent="0.15">
      <c r="A30" s="16" t="s">
        <v>60</v>
      </c>
      <c r="B30" s="66">
        <v>30108.32000582977</v>
      </c>
      <c r="C30" s="24">
        <f t="shared" si="1"/>
        <v>2.1866808899950754</v>
      </c>
      <c r="D30" s="69">
        <v>19205.602803633323</v>
      </c>
      <c r="E30" s="24">
        <f t="shared" si="0"/>
        <v>1.0225813560562278</v>
      </c>
    </row>
    <row r="31" spans="1:5" s="34" customFormat="1" ht="15.75" customHeight="1" x14ac:dyDescent="0.15">
      <c r="A31" s="16" t="s">
        <v>61</v>
      </c>
      <c r="B31" s="66">
        <v>14779.62129848426</v>
      </c>
      <c r="C31" s="24">
        <f t="shared" si="1"/>
        <v>1.0734014866489414</v>
      </c>
      <c r="D31" s="69">
        <v>5274.7347149515954</v>
      </c>
      <c r="E31" s="24">
        <f t="shared" si="0"/>
        <v>0.28084749189083785</v>
      </c>
    </row>
    <row r="32" spans="1:5" s="34" customFormat="1" ht="15.75" customHeight="1" x14ac:dyDescent="0.15">
      <c r="A32" s="16" t="s">
        <v>62</v>
      </c>
      <c r="B32" s="66">
        <v>8934.0673093664973</v>
      </c>
      <c r="C32" s="24">
        <f t="shared" si="1"/>
        <v>0.6488556734995099</v>
      </c>
      <c r="D32" s="69">
        <v>69609.830556830406</v>
      </c>
      <c r="E32" s="24">
        <f t="shared" si="0"/>
        <v>3.7062994405039817</v>
      </c>
    </row>
    <row r="33" spans="1:5" s="33" customFormat="1" ht="15.75" customHeight="1" x14ac:dyDescent="0.15">
      <c r="A33" s="16" t="s">
        <v>20</v>
      </c>
      <c r="B33" s="64">
        <v>1859.4471068791293</v>
      </c>
      <c r="C33" s="23">
        <f t="shared" si="1"/>
        <v>0.13504630792358835</v>
      </c>
      <c r="D33" s="68">
        <v>3758.8741597944309</v>
      </c>
      <c r="E33" s="23">
        <f t="shared" si="0"/>
        <v>0.20013715137543825</v>
      </c>
    </row>
    <row r="34" spans="1:5" s="34" customFormat="1" ht="15.75" customHeight="1" x14ac:dyDescent="0.15">
      <c r="A34" s="16" t="s">
        <v>63</v>
      </c>
      <c r="B34" s="66">
        <v>4647.9512813835991</v>
      </c>
      <c r="C34" s="24">
        <f t="shared" si="1"/>
        <v>0.33756736485668082</v>
      </c>
      <c r="D34" s="69">
        <v>1127.1094691048165</v>
      </c>
      <c r="E34" s="24">
        <f t="shared" si="0"/>
        <v>6.0011713307065603E-2</v>
      </c>
    </row>
    <row r="35" spans="1:5" s="34" customFormat="1" ht="15.75" customHeight="1" x14ac:dyDescent="0.15">
      <c r="A35" s="16" t="s">
        <v>64</v>
      </c>
      <c r="B35" s="66">
        <v>234133.84190633503</v>
      </c>
      <c r="C35" s="24">
        <f t="shared" si="1"/>
        <v>17.004469120116262</v>
      </c>
      <c r="D35" s="69">
        <v>139398.92322517032</v>
      </c>
      <c r="E35" s="24">
        <f t="shared" si="0"/>
        <v>7.4221434964491522</v>
      </c>
    </row>
    <row r="36" spans="1:5" s="33" customFormat="1" ht="15.75" customHeight="1" x14ac:dyDescent="0.15">
      <c r="A36" s="16" t="s">
        <v>21</v>
      </c>
      <c r="B36" s="64">
        <v>858.91537660318693</v>
      </c>
      <c r="C36" s="23">
        <f t="shared" si="1"/>
        <v>6.2380559253304331E-2</v>
      </c>
      <c r="D36" s="68">
        <v>659.74046719254216</v>
      </c>
      <c r="E36" s="23">
        <f t="shared" si="0"/>
        <v>3.5127160989671759E-2</v>
      </c>
    </row>
    <row r="37" spans="1:5" s="33" customFormat="1" ht="15.75" customHeight="1" x14ac:dyDescent="0.15">
      <c r="A37" s="16" t="s">
        <v>22</v>
      </c>
      <c r="B37" s="64">
        <v>9003.4769937815781</v>
      </c>
      <c r="C37" s="23">
        <f t="shared" si="1"/>
        <v>0.65389669971623854</v>
      </c>
      <c r="D37" s="68">
        <v>4101.0042435759533</v>
      </c>
      <c r="E37" s="23">
        <f t="shared" si="0"/>
        <v>0.21835349421028818</v>
      </c>
    </row>
    <row r="38" spans="1:5" s="33" customFormat="1" ht="15.75" customHeight="1" x14ac:dyDescent="0.15">
      <c r="A38" s="16" t="s">
        <v>23</v>
      </c>
      <c r="B38" s="64">
        <v>739.66805790905562</v>
      </c>
      <c r="C38" s="23">
        <f t="shared" si="1"/>
        <v>5.3719968661696427E-2</v>
      </c>
      <c r="D38" s="68">
        <v>520.1049878092507</v>
      </c>
      <c r="E38" s="23">
        <f t="shared" si="0"/>
        <v>2.7692422318812922E-2</v>
      </c>
    </row>
    <row r="39" spans="1:5" s="33" customFormat="1" ht="15.75" customHeight="1" x14ac:dyDescent="0.15">
      <c r="A39" s="16" t="s">
        <v>24</v>
      </c>
      <c r="B39" s="64">
        <v>5297.5593696074629</v>
      </c>
      <c r="C39" s="23">
        <f t="shared" si="1"/>
        <v>0.38474653633587041</v>
      </c>
      <c r="D39" s="68">
        <v>4839.5763501852516</v>
      </c>
      <c r="E39" s="23">
        <f t="shared" si="0"/>
        <v>0.25767795978649821</v>
      </c>
    </row>
    <row r="40" spans="1:5" s="33" customFormat="1" ht="15.75" customHeight="1" x14ac:dyDescent="0.15">
      <c r="A40" s="16" t="s">
        <v>25</v>
      </c>
      <c r="B40" s="64">
        <v>3592.6759801787794</v>
      </c>
      <c r="C40" s="23">
        <f t="shared" si="1"/>
        <v>0.26092574770960736</v>
      </c>
      <c r="D40" s="68">
        <v>10179.988621728216</v>
      </c>
      <c r="E40" s="23">
        <f t="shared" si="0"/>
        <v>0.54202238148309867</v>
      </c>
    </row>
    <row r="41" spans="1:5" s="33" customFormat="1" ht="15.75" customHeight="1" x14ac:dyDescent="0.15">
      <c r="A41" s="16" t="s">
        <v>26</v>
      </c>
      <c r="B41" s="64">
        <v>2208.1205693742713</v>
      </c>
      <c r="C41" s="23">
        <f t="shared" si="1"/>
        <v>0.16036946103006902</v>
      </c>
      <c r="D41" s="68">
        <v>1545.8566667861837</v>
      </c>
      <c r="E41" s="23">
        <f t="shared" si="0"/>
        <v>8.2307450734726562E-2</v>
      </c>
    </row>
    <row r="42" spans="1:5" s="33" customFormat="1" ht="15.75" customHeight="1" x14ac:dyDescent="0.15">
      <c r="A42" s="16" t="s">
        <v>27</v>
      </c>
      <c r="B42" s="64">
        <v>6495.0144092499031</v>
      </c>
      <c r="C42" s="23">
        <f t="shared" si="1"/>
        <v>0.47171425991883409</v>
      </c>
      <c r="D42" s="68">
        <v>20560.231271542965</v>
      </c>
      <c r="E42" s="23">
        <f t="shared" si="0"/>
        <v>1.0947070700903303</v>
      </c>
    </row>
    <row r="43" spans="1:5" s="33" customFormat="1" ht="15.75" customHeight="1" thickBot="1" x14ac:dyDescent="0.2">
      <c r="A43" s="19" t="s">
        <v>28</v>
      </c>
      <c r="B43" s="67">
        <v>132224.4057609794</v>
      </c>
      <c r="C43" s="25">
        <f t="shared" si="1"/>
        <v>9.6030791891578371</v>
      </c>
      <c r="D43" s="70">
        <v>88788.713274411377</v>
      </c>
      <c r="E43" s="25">
        <f t="shared" si="0"/>
        <v>4.7274581147465362</v>
      </c>
    </row>
    <row r="44" spans="1:5" x14ac:dyDescent="0.15">
      <c r="C44" s="60"/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55118110236220474" right="1.0236220472440944" top="1.0236220472440944" bottom="0.74803149606299213" header="0.51181102362204722" footer="0.31496062992125984"/>
  <pageSetup paperSize="9" orientation="portrait" r:id="rId1"/>
  <headerFooter>
    <oddHeader>&amp;L112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="90" zoomScaleNormal="90" workbookViewId="0">
      <selection activeCell="A2" sqref="A2"/>
    </sheetView>
  </sheetViews>
  <sheetFormatPr defaultRowHeight="13.5" x14ac:dyDescent="0.15"/>
  <cols>
    <col min="1" max="1" width="21.21875" style="6" customWidth="1"/>
    <col min="2" max="5" width="12.21875" customWidth="1"/>
    <col min="6" max="6" width="22.88671875" bestFit="1" customWidth="1"/>
    <col min="7" max="7" width="30" bestFit="1" customWidth="1"/>
    <col min="8" max="8" width="22.88671875" bestFit="1" customWidth="1"/>
    <col min="9" max="9" width="24.88671875" bestFit="1" customWidth="1"/>
    <col min="10" max="12" width="22.88671875" bestFit="1" customWidth="1"/>
    <col min="13" max="13" width="19" bestFit="1" customWidth="1"/>
    <col min="14" max="14" width="22.88671875" bestFit="1" customWidth="1"/>
    <col min="15" max="15" width="26.77734375" bestFit="1" customWidth="1"/>
    <col min="16" max="16" width="24.88671875" bestFit="1" customWidth="1"/>
    <col min="17" max="18" width="22.88671875" bestFit="1" customWidth="1"/>
    <col min="19" max="19" width="28.5546875" bestFit="1" customWidth="1"/>
    <col min="20" max="154" width="30" bestFit="1" customWidth="1"/>
    <col min="155" max="155" width="25.109375" bestFit="1" customWidth="1"/>
    <col min="156" max="158" width="19.21875" bestFit="1" customWidth="1"/>
    <col min="159" max="159" width="21.21875" bestFit="1" customWidth="1"/>
    <col min="160" max="160" width="22.44140625" bestFit="1" customWidth="1"/>
    <col min="161" max="161" width="26.33203125" bestFit="1" customWidth="1"/>
    <col min="162" max="162" width="22.44140625" bestFit="1" customWidth="1"/>
    <col min="163" max="163" width="24.33203125" bestFit="1" customWidth="1"/>
    <col min="164" max="164" width="28.21875" bestFit="1" customWidth="1"/>
    <col min="165" max="165" width="22.44140625" bestFit="1" customWidth="1"/>
    <col min="166" max="167" width="26.33203125" bestFit="1" customWidth="1"/>
    <col min="168" max="168" width="22.44140625" bestFit="1" customWidth="1"/>
    <col min="169" max="169" width="27.5546875" bestFit="1" customWidth="1"/>
    <col min="170" max="170" width="23.6640625" bestFit="1" customWidth="1"/>
    <col min="171" max="171" width="27.5546875" bestFit="1" customWidth="1"/>
    <col min="172" max="172" width="23.6640625" bestFit="1" customWidth="1"/>
    <col min="173" max="174" width="27.5546875" bestFit="1" customWidth="1"/>
    <col min="175" max="175" width="25.5546875" bestFit="1" customWidth="1"/>
    <col min="176" max="176" width="34.6640625" bestFit="1" customWidth="1"/>
    <col min="177" max="177" width="27.5546875" bestFit="1" customWidth="1"/>
    <col min="178" max="178" width="29.44140625" bestFit="1" customWidth="1"/>
    <col min="179" max="181" width="27.5546875" bestFit="1" customWidth="1"/>
    <col min="182" max="182" width="23.6640625" bestFit="1" customWidth="1"/>
    <col min="183" max="183" width="27.5546875" bestFit="1" customWidth="1"/>
    <col min="184" max="184" width="31.44140625" bestFit="1" customWidth="1"/>
    <col min="185" max="185" width="29.44140625" bestFit="1" customWidth="1"/>
    <col min="186" max="187" width="27.5546875" bestFit="1" customWidth="1"/>
    <col min="188" max="188" width="33.109375" bestFit="1" customWidth="1"/>
  </cols>
  <sheetData>
    <row r="1" spans="1:5" ht="33" customHeight="1" x14ac:dyDescent="0.3">
      <c r="A1" s="82" t="s">
        <v>69</v>
      </c>
      <c r="B1" s="82"/>
      <c r="C1" s="82"/>
      <c r="D1" s="82"/>
      <c r="E1" s="82"/>
    </row>
    <row r="2" spans="1:5" ht="9" customHeight="1" x14ac:dyDescent="0.15">
      <c r="A2" s="1"/>
      <c r="B2" s="2"/>
      <c r="C2" s="2"/>
      <c r="D2" s="2"/>
      <c r="E2" s="2"/>
    </row>
    <row r="3" spans="1:5" ht="16.5" x14ac:dyDescent="0.15">
      <c r="A3" s="3"/>
      <c r="B3" s="4"/>
      <c r="C3" s="4"/>
      <c r="D3" s="4"/>
      <c r="E3" s="4"/>
    </row>
    <row r="4" spans="1:5" ht="9" customHeight="1" x14ac:dyDescent="0.15">
      <c r="A4" s="1"/>
      <c r="B4" s="5"/>
      <c r="C4" s="4"/>
      <c r="D4" s="4"/>
      <c r="E4" s="4"/>
    </row>
    <row r="5" spans="1:5" s="33" customFormat="1" ht="15" customHeight="1" x14ac:dyDescent="0.15">
      <c r="A5" s="31"/>
      <c r="B5" s="15"/>
      <c r="C5" s="15"/>
      <c r="D5" s="15"/>
      <c r="E5" s="32" t="s">
        <v>38</v>
      </c>
    </row>
    <row r="6" spans="1:5" s="33" customFormat="1" ht="19.5" customHeight="1" x14ac:dyDescent="0.15">
      <c r="A6" s="83" t="s">
        <v>46</v>
      </c>
      <c r="B6" s="86" t="s">
        <v>50</v>
      </c>
      <c r="C6" s="86"/>
      <c r="D6" s="86"/>
      <c r="E6" s="87"/>
    </row>
    <row r="7" spans="1:5" s="33" customFormat="1" ht="19.5" customHeight="1" x14ac:dyDescent="0.15">
      <c r="A7" s="84"/>
      <c r="B7" s="88" t="s">
        <v>51</v>
      </c>
      <c r="C7" s="88"/>
      <c r="D7" s="88" t="s">
        <v>52</v>
      </c>
      <c r="E7" s="89"/>
    </row>
    <row r="8" spans="1:5" s="33" customFormat="1" ht="19.5" customHeight="1" thickBot="1" x14ac:dyDescent="0.2">
      <c r="A8" s="85"/>
      <c r="B8" s="48" t="s">
        <v>47</v>
      </c>
      <c r="C8" s="49" t="s">
        <v>48</v>
      </c>
      <c r="D8" s="48" t="s">
        <v>47</v>
      </c>
      <c r="E8" s="50" t="s">
        <v>48</v>
      </c>
    </row>
    <row r="9" spans="1:5" s="33" customFormat="1" ht="15.75" customHeight="1" thickTop="1" x14ac:dyDescent="0.15">
      <c r="A9" s="16" t="s">
        <v>39</v>
      </c>
      <c r="B9" s="61">
        <v>11807723.908092858</v>
      </c>
      <c r="C9" s="39"/>
      <c r="D9" s="61">
        <v>1410580.9535888156</v>
      </c>
      <c r="E9" s="40"/>
    </row>
    <row r="10" spans="1:5" s="33" customFormat="1" ht="15.75" customHeight="1" x14ac:dyDescent="0.15">
      <c r="A10" s="16" t="s">
        <v>40</v>
      </c>
      <c r="B10" s="61">
        <v>3328944.6308571431</v>
      </c>
      <c r="C10" s="39"/>
      <c r="D10" s="61">
        <v>271621.47497368418</v>
      </c>
      <c r="E10" s="40"/>
    </row>
    <row r="11" spans="1:5" s="33" customFormat="1" ht="15.75" customHeight="1" x14ac:dyDescent="0.15">
      <c r="A11" s="16" t="s">
        <v>41</v>
      </c>
      <c r="B11" s="61">
        <v>803632.56357857143</v>
      </c>
      <c r="C11" s="39"/>
      <c r="D11" s="61">
        <v>133109.53599999999</v>
      </c>
      <c r="E11" s="40"/>
    </row>
    <row r="12" spans="1:5" s="33" customFormat="1" ht="15.75" customHeight="1" x14ac:dyDescent="0.15">
      <c r="A12" s="46" t="s">
        <v>42</v>
      </c>
      <c r="B12" s="62">
        <v>6237922.217257143</v>
      </c>
      <c r="C12" s="53"/>
      <c r="D12" s="62">
        <v>836320.92472368421</v>
      </c>
      <c r="E12" s="54"/>
    </row>
    <row r="13" spans="1:5" s="33" customFormat="1" ht="15.75" customHeight="1" thickBot="1" x14ac:dyDescent="0.2">
      <c r="A13" s="19" t="s">
        <v>43</v>
      </c>
      <c r="B13" s="65">
        <f>B10+B11</f>
        <v>4132577.1944357147</v>
      </c>
      <c r="C13" s="51">
        <f>B13/$B$13*100</f>
        <v>100</v>
      </c>
      <c r="D13" s="65">
        <f>D10+D11</f>
        <v>404731.01097368414</v>
      </c>
      <c r="E13" s="52">
        <f>D13/$D$13*100</f>
        <v>100</v>
      </c>
    </row>
    <row r="14" spans="1:5" s="33" customFormat="1" ht="15.75" customHeight="1" x14ac:dyDescent="0.15">
      <c r="A14" s="16" t="s">
        <v>6</v>
      </c>
      <c r="B14" s="64">
        <v>1437224.4964000001</v>
      </c>
      <c r="C14" s="22">
        <f t="shared" ref="C14:C43" si="0">B14/$B$13*100</f>
        <v>34.777922559683653</v>
      </c>
      <c r="D14" s="68">
        <v>169529.01789144735</v>
      </c>
      <c r="E14" s="22">
        <f t="shared" ref="E14:E43" si="1">D14/$D$13*100</f>
        <v>41.886836761927846</v>
      </c>
    </row>
    <row r="15" spans="1:5" s="33" customFormat="1" ht="15.75" customHeight="1" x14ac:dyDescent="0.15">
      <c r="A15" s="16" t="s">
        <v>7</v>
      </c>
      <c r="B15" s="64">
        <v>8635.8773000000001</v>
      </c>
      <c r="C15" s="23">
        <f t="shared" si="0"/>
        <v>0.20897074376802272</v>
      </c>
      <c r="D15" s="68">
        <v>316.42005592105266</v>
      </c>
      <c r="E15" s="23">
        <f t="shared" si="1"/>
        <v>7.8180333935821508E-2</v>
      </c>
    </row>
    <row r="16" spans="1:5" s="34" customFormat="1" ht="15.75" customHeight="1" x14ac:dyDescent="0.15">
      <c r="A16" s="16" t="s">
        <v>58</v>
      </c>
      <c r="B16" s="66">
        <v>43050.092992857142</v>
      </c>
      <c r="C16" s="24">
        <f t="shared" si="0"/>
        <v>1.0417250777752367</v>
      </c>
      <c r="D16" s="69">
        <v>1167.9492730263157</v>
      </c>
      <c r="E16" s="24">
        <f t="shared" si="1"/>
        <v>0.28857419900108827</v>
      </c>
    </row>
    <row r="17" spans="1:5" s="33" customFormat="1" ht="15.75" customHeight="1" x14ac:dyDescent="0.15">
      <c r="A17" s="16" t="s">
        <v>8</v>
      </c>
      <c r="B17" s="64">
        <v>23207.020007142855</v>
      </c>
      <c r="C17" s="23">
        <f t="shared" si="0"/>
        <v>0.5615628919984802</v>
      </c>
      <c r="D17" s="68">
        <v>6180.1288092105269</v>
      </c>
      <c r="E17" s="23">
        <f t="shared" si="1"/>
        <v>1.5269719002610262</v>
      </c>
    </row>
    <row r="18" spans="1:5" s="33" customFormat="1" ht="15.75" customHeight="1" x14ac:dyDescent="0.15">
      <c r="A18" s="16" t="s">
        <v>9</v>
      </c>
      <c r="B18" s="64">
        <v>119360.40392142857</v>
      </c>
      <c r="C18" s="23">
        <f t="shared" si="0"/>
        <v>2.8882800805787903</v>
      </c>
      <c r="D18" s="68">
        <v>57072.861305921055</v>
      </c>
      <c r="E18" s="23">
        <f t="shared" si="1"/>
        <v>14.101430273063995</v>
      </c>
    </row>
    <row r="19" spans="1:5" s="33" customFormat="1" ht="15.75" customHeight="1" x14ac:dyDescent="0.15">
      <c r="A19" s="16" t="s">
        <v>10</v>
      </c>
      <c r="B19" s="64">
        <v>703.44095714285709</v>
      </c>
      <c r="C19" s="23">
        <f t="shared" si="0"/>
        <v>1.7021846756788989E-2</v>
      </c>
      <c r="D19" s="68">
        <v>0</v>
      </c>
      <c r="E19" s="23">
        <f t="shared" si="1"/>
        <v>0</v>
      </c>
    </row>
    <row r="20" spans="1:5" s="33" customFormat="1" ht="15.75" customHeight="1" x14ac:dyDescent="0.15">
      <c r="A20" s="16" t="s">
        <v>11</v>
      </c>
      <c r="B20" s="64">
        <v>1309.4291857142857</v>
      </c>
      <c r="C20" s="23">
        <f t="shared" si="0"/>
        <v>3.168553481535346E-2</v>
      </c>
      <c r="D20" s="68">
        <v>952.96447368421059</v>
      </c>
      <c r="E20" s="23">
        <f t="shared" si="1"/>
        <v>0.23545625312762922</v>
      </c>
    </row>
    <row r="21" spans="1:5" s="33" customFormat="1" ht="15.75" customHeight="1" x14ac:dyDescent="0.15">
      <c r="A21" s="16" t="s">
        <v>12</v>
      </c>
      <c r="B21" s="64">
        <v>21276.435235714285</v>
      </c>
      <c r="C21" s="23">
        <f t="shared" si="0"/>
        <v>0.51484664979426931</v>
      </c>
      <c r="D21" s="68">
        <v>1898.7064210526316</v>
      </c>
      <c r="E21" s="23">
        <f t="shared" si="1"/>
        <v>0.46912798119541343</v>
      </c>
    </row>
    <row r="22" spans="1:5" s="33" customFormat="1" ht="15.75" customHeight="1" x14ac:dyDescent="0.15">
      <c r="A22" s="16" t="s">
        <v>13</v>
      </c>
      <c r="B22" s="64">
        <v>4.5714285714285712</v>
      </c>
      <c r="C22" s="23">
        <f t="shared" si="0"/>
        <v>1.1061931468778721E-4</v>
      </c>
      <c r="D22" s="68">
        <v>23.62328947368421</v>
      </c>
      <c r="E22" s="23">
        <f t="shared" si="1"/>
        <v>5.8367876029198585E-3</v>
      </c>
    </row>
    <row r="23" spans="1:5" s="33" customFormat="1" ht="15.75" customHeight="1" x14ac:dyDescent="0.15">
      <c r="A23" s="16" t="s">
        <v>14</v>
      </c>
      <c r="B23" s="64">
        <v>27313.34312142857</v>
      </c>
      <c r="C23" s="23">
        <f t="shared" si="0"/>
        <v>0.66092759642105336</v>
      </c>
      <c r="D23" s="68">
        <v>511.9023585526316</v>
      </c>
      <c r="E23" s="23">
        <f t="shared" si="1"/>
        <v>0.12647964813003068</v>
      </c>
    </row>
    <row r="24" spans="1:5" s="33" customFormat="1" ht="15.75" customHeight="1" x14ac:dyDescent="0.15">
      <c r="A24" s="16" t="s">
        <v>15</v>
      </c>
      <c r="B24" s="64">
        <v>49167.858</v>
      </c>
      <c r="C24" s="23">
        <f t="shared" si="0"/>
        <v>1.189762603012033</v>
      </c>
      <c r="D24" s="68">
        <v>5555.6144934210524</v>
      </c>
      <c r="E24" s="23">
        <f t="shared" si="1"/>
        <v>1.3726683507783599</v>
      </c>
    </row>
    <row r="25" spans="1:5" s="33" customFormat="1" ht="15.75" customHeight="1" x14ac:dyDescent="0.15">
      <c r="A25" s="16" t="s">
        <v>16</v>
      </c>
      <c r="B25" s="64">
        <v>82824.216042857137</v>
      </c>
      <c r="C25" s="23">
        <f t="shared" si="0"/>
        <v>2.0041783164843316</v>
      </c>
      <c r="D25" s="68">
        <v>13467.03188486842</v>
      </c>
      <c r="E25" s="23">
        <f t="shared" si="1"/>
        <v>3.3274030207050416</v>
      </c>
    </row>
    <row r="26" spans="1:5" s="34" customFormat="1" ht="15.75" customHeight="1" x14ac:dyDescent="0.15">
      <c r="A26" s="17" t="s">
        <v>59</v>
      </c>
      <c r="B26" s="66">
        <v>116923.05929285714</v>
      </c>
      <c r="C26" s="24">
        <f t="shared" si="0"/>
        <v>2.8293012759758618</v>
      </c>
      <c r="D26" s="69">
        <v>13336.108802631579</v>
      </c>
      <c r="E26" s="24">
        <f t="shared" si="1"/>
        <v>3.2950548490337206</v>
      </c>
    </row>
    <row r="27" spans="1:5" s="33" customFormat="1" ht="15.75" customHeight="1" x14ac:dyDescent="0.15">
      <c r="A27" s="16" t="s">
        <v>17</v>
      </c>
      <c r="B27" s="64">
        <v>0</v>
      </c>
      <c r="C27" s="23">
        <f t="shared" si="0"/>
        <v>0</v>
      </c>
      <c r="D27" s="68">
        <v>39.930855263157895</v>
      </c>
      <c r="E27" s="23">
        <f t="shared" si="1"/>
        <v>9.8660231562424615E-3</v>
      </c>
    </row>
    <row r="28" spans="1:5" s="33" customFormat="1" ht="15.75" customHeight="1" x14ac:dyDescent="0.15">
      <c r="A28" s="16" t="s">
        <v>18</v>
      </c>
      <c r="B28" s="64">
        <v>10485.316107142857</v>
      </c>
      <c r="C28" s="23">
        <f t="shared" si="0"/>
        <v>0.25372341794995995</v>
      </c>
      <c r="D28" s="68">
        <v>2036.9556250000001</v>
      </c>
      <c r="E28" s="23">
        <f t="shared" si="1"/>
        <v>0.503286274036571</v>
      </c>
    </row>
    <row r="29" spans="1:5" s="33" customFormat="1" ht="15.75" customHeight="1" x14ac:dyDescent="0.15">
      <c r="A29" s="16" t="s">
        <v>19</v>
      </c>
      <c r="B29" s="64">
        <v>58742.650771428569</v>
      </c>
      <c r="C29" s="23">
        <f t="shared" si="0"/>
        <v>1.4214531999673783</v>
      </c>
      <c r="D29" s="68">
        <v>6033.5947500000002</v>
      </c>
      <c r="E29" s="23">
        <f t="shared" si="1"/>
        <v>1.4907666045862515</v>
      </c>
    </row>
    <row r="30" spans="1:5" s="34" customFormat="1" ht="15.75" customHeight="1" x14ac:dyDescent="0.15">
      <c r="A30" s="16" t="s">
        <v>60</v>
      </c>
      <c r="B30" s="66">
        <v>53687.528028571425</v>
      </c>
      <c r="C30" s="24">
        <f>B30/$B$13*100</f>
        <v>1.2991294657691741</v>
      </c>
      <c r="D30" s="69">
        <v>5948.0596447368425</v>
      </c>
      <c r="E30" s="24">
        <f t="shared" si="1"/>
        <v>1.4696327890534657</v>
      </c>
    </row>
    <row r="31" spans="1:5" s="34" customFormat="1" ht="15.75" customHeight="1" x14ac:dyDescent="0.15">
      <c r="A31" s="16" t="s">
        <v>61</v>
      </c>
      <c r="B31" s="66">
        <v>21966.662507142857</v>
      </c>
      <c r="C31" s="24">
        <f>B31/$B$13*100</f>
        <v>0.53154875211332397</v>
      </c>
      <c r="D31" s="69">
        <v>2804.042677631579</v>
      </c>
      <c r="E31" s="24">
        <f t="shared" si="1"/>
        <v>0.69281636484581099</v>
      </c>
    </row>
    <row r="32" spans="1:5" s="34" customFormat="1" ht="15.75" customHeight="1" x14ac:dyDescent="0.15">
      <c r="A32" s="16" t="s">
        <v>62</v>
      </c>
      <c r="B32" s="66">
        <v>13477.129164285714</v>
      </c>
      <c r="C32" s="24">
        <f>B32/$B$13*100</f>
        <v>0.32611923577451662</v>
      </c>
      <c r="D32" s="69">
        <v>2742.8253947368421</v>
      </c>
      <c r="E32" s="24">
        <f t="shared" si="1"/>
        <v>0.67769094049360656</v>
      </c>
    </row>
    <row r="33" spans="1:5" s="33" customFormat="1" ht="15.75" customHeight="1" x14ac:dyDescent="0.15">
      <c r="A33" s="16" t="s">
        <v>20</v>
      </c>
      <c r="B33" s="64">
        <v>1453.6766357142858</v>
      </c>
      <c r="C33" s="23">
        <f>B33/$B$13*100</f>
        <v>3.5176031016954275E-2</v>
      </c>
      <c r="D33" s="68">
        <v>467.36273026315791</v>
      </c>
      <c r="E33" s="23">
        <f t="shared" si="1"/>
        <v>0.11547490001786546</v>
      </c>
    </row>
    <row r="34" spans="1:5" s="34" customFormat="1" ht="15.75" customHeight="1" x14ac:dyDescent="0.15">
      <c r="A34" s="16" t="s">
        <v>63</v>
      </c>
      <c r="B34" s="66">
        <v>4456.4860357142852</v>
      </c>
      <c r="C34" s="24">
        <f>B34/$B$13*100</f>
        <v>0.10783793807202671</v>
      </c>
      <c r="D34" s="69">
        <v>589.9479703947369</v>
      </c>
      <c r="E34" s="24">
        <f t="shared" si="1"/>
        <v>0.14576297698944934</v>
      </c>
    </row>
    <row r="35" spans="1:5" s="34" customFormat="1" ht="15.75" customHeight="1" x14ac:dyDescent="0.15">
      <c r="A35" s="16" t="s">
        <v>64</v>
      </c>
      <c r="B35" s="66">
        <v>507500.92716428573</v>
      </c>
      <c r="C35" s="24">
        <f t="shared" si="0"/>
        <v>12.280494792634666</v>
      </c>
      <c r="D35" s="69">
        <v>15829.678605263158</v>
      </c>
      <c r="E35" s="24">
        <f t="shared" si="1"/>
        <v>3.9111602956197524</v>
      </c>
    </row>
    <row r="36" spans="1:5" s="33" customFormat="1" ht="15.75" customHeight="1" x14ac:dyDescent="0.15">
      <c r="A36" s="16" t="s">
        <v>21</v>
      </c>
      <c r="B36" s="64">
        <v>940.52037857142864</v>
      </c>
      <c r="C36" s="23">
        <f t="shared" si="0"/>
        <v>2.2758688690383982E-2</v>
      </c>
      <c r="D36" s="68">
        <v>233.71912499999999</v>
      </c>
      <c r="E36" s="23">
        <f t="shared" si="1"/>
        <v>5.7746779629692511E-2</v>
      </c>
    </row>
    <row r="37" spans="1:5" s="33" customFormat="1" ht="15.75" customHeight="1" x14ac:dyDescent="0.15">
      <c r="A37" s="16" t="s">
        <v>22</v>
      </c>
      <c r="B37" s="64">
        <v>296.41738571428573</v>
      </c>
      <c r="C37" s="23">
        <f t="shared" si="0"/>
        <v>7.1727005151505756E-3</v>
      </c>
      <c r="D37" s="68">
        <v>1107.8092763157895</v>
      </c>
      <c r="E37" s="23">
        <f t="shared" si="1"/>
        <v>0.27371494802206298</v>
      </c>
    </row>
    <row r="38" spans="1:5" s="33" customFormat="1" ht="15.75" customHeight="1" x14ac:dyDescent="0.15">
      <c r="A38" s="16" t="s">
        <v>23</v>
      </c>
      <c r="B38" s="64">
        <v>1043.3262714285715</v>
      </c>
      <c r="C38" s="23">
        <f t="shared" si="0"/>
        <v>2.5246383124635938E-2</v>
      </c>
      <c r="D38" s="68">
        <v>545.6066447368421</v>
      </c>
      <c r="E38" s="23">
        <f t="shared" si="1"/>
        <v>0.13480722503181694</v>
      </c>
    </row>
    <row r="39" spans="1:5" s="33" customFormat="1" ht="15.75" customHeight="1" x14ac:dyDescent="0.15">
      <c r="A39" s="16" t="s">
        <v>24</v>
      </c>
      <c r="B39" s="64">
        <v>6160.4676142857143</v>
      </c>
      <c r="C39" s="23">
        <f t="shared" si="0"/>
        <v>0.14907084186062974</v>
      </c>
      <c r="D39" s="68">
        <v>1650.6283388157894</v>
      </c>
      <c r="E39" s="23">
        <f t="shared" si="1"/>
        <v>0.40783342369658804</v>
      </c>
    </row>
    <row r="40" spans="1:5" s="33" customFormat="1" ht="15.75" customHeight="1" x14ac:dyDescent="0.15">
      <c r="A40" s="16" t="s">
        <v>25</v>
      </c>
      <c r="B40" s="64">
        <v>69217.165207142854</v>
      </c>
      <c r="C40" s="23">
        <f t="shared" si="0"/>
        <v>1.6749152393412015</v>
      </c>
      <c r="D40" s="68">
        <v>298.75774013157894</v>
      </c>
      <c r="E40" s="23">
        <f t="shared" si="1"/>
        <v>7.3816369892892725E-2</v>
      </c>
    </row>
    <row r="41" spans="1:5" s="33" customFormat="1" ht="15.75" customHeight="1" x14ac:dyDescent="0.15">
      <c r="A41" s="16" t="s">
        <v>26</v>
      </c>
      <c r="B41" s="64">
        <v>3869.8326928571432</v>
      </c>
      <c r="C41" s="23">
        <f t="shared" si="0"/>
        <v>9.3642115096304976E-2</v>
      </c>
      <c r="D41" s="68">
        <v>525.68157565789477</v>
      </c>
      <c r="E41" s="23">
        <f t="shared" si="1"/>
        <v>0.12988418515132633</v>
      </c>
    </row>
    <row r="42" spans="1:5" s="33" customFormat="1" ht="15.75" customHeight="1" x14ac:dyDescent="0.15">
      <c r="A42" s="16" t="s">
        <v>27</v>
      </c>
      <c r="B42" s="64">
        <v>9401.5776500000011</v>
      </c>
      <c r="C42" s="23">
        <f t="shared" si="0"/>
        <v>0.22749914176216002</v>
      </c>
      <c r="D42" s="68">
        <v>1728.0879111842105</v>
      </c>
      <c r="E42" s="23">
        <f t="shared" si="1"/>
        <v>0.42697195528132431</v>
      </c>
    </row>
    <row r="43" spans="1:5" s="33" customFormat="1" ht="15.75" customHeight="1" thickBot="1" x14ac:dyDescent="0.2">
      <c r="A43" s="19" t="s">
        <v>28</v>
      </c>
      <c r="B43" s="67">
        <v>180749.06530000002</v>
      </c>
      <c r="C43" s="25">
        <f t="shared" si="0"/>
        <v>4.3737613793002721</v>
      </c>
      <c r="D43" s="71">
        <v>26463.01785855263</v>
      </c>
      <c r="E43" s="25">
        <f t="shared" si="1"/>
        <v>6.538421109588084</v>
      </c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6" zoomScale="90" zoomScaleNormal="90" workbookViewId="0">
      <selection activeCell="C14" sqref="C14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</cols>
  <sheetData>
    <row r="1" spans="1:5" ht="33" customHeight="1" x14ac:dyDescent="0.3">
      <c r="A1" s="82" t="s">
        <v>70</v>
      </c>
      <c r="B1" s="82"/>
      <c r="C1" s="82"/>
      <c r="D1" s="82"/>
      <c r="E1" s="82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32</v>
      </c>
      <c r="B3" s="29"/>
      <c r="C3" s="29"/>
      <c r="D3" s="29"/>
      <c r="E3" s="29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3" t="s">
        <v>37</v>
      </c>
      <c r="B6" s="86" t="s">
        <v>44</v>
      </c>
      <c r="C6" s="86"/>
      <c r="D6" s="86"/>
      <c r="E6" s="87"/>
    </row>
    <row r="7" spans="1:5" s="15" customFormat="1" ht="19.5" customHeight="1" x14ac:dyDescent="0.15">
      <c r="A7" s="84"/>
      <c r="B7" s="88" t="s">
        <v>29</v>
      </c>
      <c r="C7" s="88"/>
      <c r="D7" s="88" t="s">
        <v>49</v>
      </c>
      <c r="E7" s="89"/>
    </row>
    <row r="8" spans="1:5" s="15" customFormat="1" ht="19.5" customHeight="1" thickBot="1" x14ac:dyDescent="0.2">
      <c r="A8" s="85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2">
        <v>346431.07528103684</v>
      </c>
      <c r="C9" s="21"/>
      <c r="D9" s="72">
        <v>1110197.0904793032</v>
      </c>
      <c r="E9" s="21"/>
    </row>
    <row r="10" spans="1:5" s="15" customFormat="1" ht="15.75" customHeight="1" x14ac:dyDescent="0.15">
      <c r="A10" s="16" t="s">
        <v>2</v>
      </c>
      <c r="B10" s="72">
        <v>119265.74409095044</v>
      </c>
      <c r="C10" s="21"/>
      <c r="D10" s="72">
        <v>338902.74267012946</v>
      </c>
      <c r="E10" s="21"/>
    </row>
    <row r="11" spans="1:5" s="15" customFormat="1" ht="15.75" customHeight="1" x14ac:dyDescent="0.15">
      <c r="A11" s="16" t="s">
        <v>3</v>
      </c>
      <c r="B11" s="72">
        <v>61964.376935425193</v>
      </c>
      <c r="C11" s="21"/>
      <c r="D11" s="72">
        <v>154130.73541281765</v>
      </c>
      <c r="E11" s="21"/>
    </row>
    <row r="12" spans="1:5" s="15" customFormat="1" ht="15.75" customHeight="1" x14ac:dyDescent="0.15">
      <c r="A12" s="46" t="s">
        <v>4</v>
      </c>
      <c r="B12" s="73">
        <v>111275.99849749888</v>
      </c>
      <c r="C12" s="56"/>
      <c r="D12" s="73">
        <v>475312.05659645202</v>
      </c>
      <c r="E12" s="56"/>
    </row>
    <row r="13" spans="1:5" s="15" customFormat="1" ht="15.75" customHeight="1" thickBot="1" x14ac:dyDescent="0.2">
      <c r="A13" s="19" t="s">
        <v>5</v>
      </c>
      <c r="B13" s="65">
        <f>B10+B11</f>
        <v>181230.12102637562</v>
      </c>
      <c r="C13" s="55">
        <f>B13/$B$13*100</f>
        <v>100</v>
      </c>
      <c r="D13" s="65">
        <f>D10+D11</f>
        <v>493033.47808294708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53924.955757162345</v>
      </c>
      <c r="C14" s="22">
        <f t="shared" ref="C14:C43" si="0">B14/$B$13*100</f>
        <v>29.754963166037001</v>
      </c>
      <c r="D14" s="77">
        <v>141851.5557999041</v>
      </c>
      <c r="E14" s="22">
        <f t="shared" ref="E14:E43" si="1">D14/$D$13*100</f>
        <v>28.771181290054148</v>
      </c>
    </row>
    <row r="15" spans="1:5" s="15" customFormat="1" ht="15.75" customHeight="1" x14ac:dyDescent="0.15">
      <c r="A15" s="16" t="s">
        <v>7</v>
      </c>
      <c r="B15" s="74">
        <v>167.90728012733061</v>
      </c>
      <c r="C15" s="23">
        <f t="shared" si="0"/>
        <v>9.2648660816649769E-2</v>
      </c>
      <c r="D15" s="77">
        <v>761.17159181716477</v>
      </c>
      <c r="E15" s="23">
        <f t="shared" si="1"/>
        <v>0.15438537658270471</v>
      </c>
    </row>
    <row r="16" spans="1:5" s="18" customFormat="1" ht="15.75" customHeight="1" x14ac:dyDescent="0.15">
      <c r="A16" s="16" t="s">
        <v>58</v>
      </c>
      <c r="B16" s="75">
        <v>246.99287539790816</v>
      </c>
      <c r="C16" s="24">
        <f t="shared" si="0"/>
        <v>0.13628687880308907</v>
      </c>
      <c r="D16" s="78">
        <v>1062.2074380693625</v>
      </c>
      <c r="E16" s="24">
        <f t="shared" si="1"/>
        <v>0.2154432681122434</v>
      </c>
    </row>
    <row r="17" spans="1:5" s="15" customFormat="1" ht="15.75" customHeight="1" x14ac:dyDescent="0.15">
      <c r="A17" s="16" t="s">
        <v>8</v>
      </c>
      <c r="B17" s="74">
        <v>1744.5507021373353</v>
      </c>
      <c r="C17" s="23">
        <f t="shared" si="0"/>
        <v>0.96261630917491869</v>
      </c>
      <c r="D17" s="77">
        <v>4083.0473667891961</v>
      </c>
      <c r="E17" s="23">
        <f t="shared" si="1"/>
        <v>0.8281480970958065</v>
      </c>
    </row>
    <row r="18" spans="1:5" s="15" customFormat="1" ht="15.75" customHeight="1" x14ac:dyDescent="0.15">
      <c r="A18" s="16" t="s">
        <v>9</v>
      </c>
      <c r="B18" s="74">
        <v>22764.469564802181</v>
      </c>
      <c r="C18" s="23">
        <f t="shared" si="0"/>
        <v>12.56108500942242</v>
      </c>
      <c r="D18" s="77">
        <v>50690.875937669807</v>
      </c>
      <c r="E18" s="23">
        <f t="shared" si="1"/>
        <v>10.28142675721945</v>
      </c>
    </row>
    <row r="19" spans="1:5" s="15" customFormat="1" ht="15.75" customHeight="1" x14ac:dyDescent="0.15">
      <c r="A19" s="16" t="s">
        <v>10</v>
      </c>
      <c r="B19" s="74">
        <v>0</v>
      </c>
      <c r="C19" s="23">
        <f t="shared" si="0"/>
        <v>0</v>
      </c>
      <c r="D19" s="77">
        <v>33.153545469074636</v>
      </c>
      <c r="E19" s="23">
        <f t="shared" si="1"/>
        <v>6.7244004601847629E-3</v>
      </c>
    </row>
    <row r="20" spans="1:5" s="15" customFormat="1" ht="15.75" customHeight="1" x14ac:dyDescent="0.15">
      <c r="A20" s="16" t="s">
        <v>11</v>
      </c>
      <c r="B20" s="74">
        <v>10.925071396089132</v>
      </c>
      <c r="C20" s="23">
        <f t="shared" si="0"/>
        <v>6.0282867628274296E-3</v>
      </c>
      <c r="D20" s="77">
        <v>279.06852021735654</v>
      </c>
      <c r="E20" s="23">
        <f t="shared" si="1"/>
        <v>5.6602347025693563E-2</v>
      </c>
    </row>
    <row r="21" spans="1:5" s="15" customFormat="1" ht="15.75" customHeight="1" x14ac:dyDescent="0.15">
      <c r="A21" s="16" t="s">
        <v>12</v>
      </c>
      <c r="B21" s="74">
        <v>143.63356343792631</v>
      </c>
      <c r="C21" s="23">
        <f t="shared" si="0"/>
        <v>7.9254796401654642E-2</v>
      </c>
      <c r="D21" s="77">
        <v>201.0624379095413</v>
      </c>
      <c r="E21" s="23">
        <f t="shared" si="1"/>
        <v>4.0780686676963329E-2</v>
      </c>
    </row>
    <row r="22" spans="1:5" s="15" customFormat="1" ht="15.75" customHeight="1" x14ac:dyDescent="0.15">
      <c r="A22" s="16" t="s">
        <v>13</v>
      </c>
      <c r="B22" s="74">
        <v>15.420049113233288</v>
      </c>
      <c r="C22" s="23">
        <f t="shared" si="0"/>
        <v>8.5085464965225649E-3</v>
      </c>
      <c r="D22" s="77">
        <v>35.600362633850089</v>
      </c>
      <c r="E22" s="23">
        <f t="shared" si="1"/>
        <v>7.2206785576254011E-3</v>
      </c>
    </row>
    <row r="23" spans="1:5" s="15" customFormat="1" ht="15.75" customHeight="1" x14ac:dyDescent="0.15">
      <c r="A23" s="16" t="s">
        <v>14</v>
      </c>
      <c r="B23" s="74">
        <v>216.49186493860844</v>
      </c>
      <c r="C23" s="23">
        <f t="shared" si="0"/>
        <v>0.11945688923702752</v>
      </c>
      <c r="D23" s="77">
        <v>782.30914911299351</v>
      </c>
      <c r="E23" s="23">
        <f t="shared" si="1"/>
        <v>0.15867262242613456</v>
      </c>
    </row>
    <row r="24" spans="1:5" s="15" customFormat="1" ht="15.75" customHeight="1" x14ac:dyDescent="0.15">
      <c r="A24" s="16" t="s">
        <v>15</v>
      </c>
      <c r="B24" s="74">
        <v>1063.3459281491587</v>
      </c>
      <c r="C24" s="23">
        <f t="shared" si="0"/>
        <v>0.5867379672468479</v>
      </c>
      <c r="D24" s="77">
        <v>3710.0493701454375</v>
      </c>
      <c r="E24" s="23">
        <f t="shared" si="1"/>
        <v>0.75249441165154818</v>
      </c>
    </row>
    <row r="25" spans="1:5" s="15" customFormat="1" ht="15.75" customHeight="1" x14ac:dyDescent="0.15">
      <c r="A25" s="16" t="s">
        <v>16</v>
      </c>
      <c r="B25" s="74">
        <v>3030.7585525238746</v>
      </c>
      <c r="C25" s="23">
        <f t="shared" si="0"/>
        <v>1.6723260655345411</v>
      </c>
      <c r="D25" s="77">
        <v>9388.8993763784565</v>
      </c>
      <c r="E25" s="23">
        <f t="shared" si="1"/>
        <v>1.9043127482712006</v>
      </c>
    </row>
    <row r="26" spans="1:5" s="18" customFormat="1" ht="15.75" customHeight="1" x14ac:dyDescent="0.15">
      <c r="A26" s="17" t="s">
        <v>59</v>
      </c>
      <c r="B26" s="75">
        <v>2782.3695743519779</v>
      </c>
      <c r="C26" s="24">
        <f t="shared" si="0"/>
        <v>1.5352688386424689</v>
      </c>
      <c r="D26" s="78">
        <v>8113.4371652549144</v>
      </c>
      <c r="E26" s="24">
        <f t="shared" si="1"/>
        <v>1.6456158711173612</v>
      </c>
    </row>
    <row r="27" spans="1:5" s="15" customFormat="1" ht="15.75" customHeight="1" x14ac:dyDescent="0.15">
      <c r="A27" s="16" t="s">
        <v>17</v>
      </c>
      <c r="B27" s="74">
        <v>4.5605729877216916</v>
      </c>
      <c r="C27" s="23">
        <f t="shared" si="0"/>
        <v>2.5164541975105565E-3</v>
      </c>
      <c r="D27" s="77">
        <v>7.1789306376857924</v>
      </c>
      <c r="E27" s="23">
        <f t="shared" si="1"/>
        <v>1.4560736657477085E-3</v>
      </c>
    </row>
    <row r="28" spans="1:5" s="15" customFormat="1" ht="15.75" customHeight="1" x14ac:dyDescent="0.15">
      <c r="A28" s="16" t="s">
        <v>18</v>
      </c>
      <c r="B28" s="74">
        <v>866.56417735334242</v>
      </c>
      <c r="C28" s="23">
        <f t="shared" si="0"/>
        <v>0.47815681656319453</v>
      </c>
      <c r="D28" s="77">
        <v>3926.1357233498484</v>
      </c>
      <c r="E28" s="23">
        <f t="shared" si="1"/>
        <v>0.7963223387214533</v>
      </c>
    </row>
    <row r="29" spans="1:5" s="15" customFormat="1" ht="15.75" customHeight="1" x14ac:dyDescent="0.15">
      <c r="A29" s="16" t="s">
        <v>19</v>
      </c>
      <c r="B29" s="74">
        <v>1730.6666793997272</v>
      </c>
      <c r="C29" s="23">
        <f t="shared" si="0"/>
        <v>0.95495531846378434</v>
      </c>
      <c r="D29" s="77">
        <v>4247.004146715678</v>
      </c>
      <c r="E29" s="23">
        <f t="shared" si="1"/>
        <v>0.86140279220575966</v>
      </c>
    </row>
    <row r="30" spans="1:5" s="18" customFormat="1" ht="15.75" customHeight="1" x14ac:dyDescent="0.15">
      <c r="A30" s="16" t="s">
        <v>60</v>
      </c>
      <c r="B30" s="75">
        <v>3096.9282496589358</v>
      </c>
      <c r="C30" s="24">
        <f t="shared" si="0"/>
        <v>1.7088374891104441</v>
      </c>
      <c r="D30" s="78">
        <v>8898.4915580949328</v>
      </c>
      <c r="E30" s="24">
        <f t="shared" si="1"/>
        <v>1.8048453003018723</v>
      </c>
    </row>
    <row r="31" spans="1:5" s="18" customFormat="1" ht="15.75" customHeight="1" x14ac:dyDescent="0.15">
      <c r="A31" s="16" t="s">
        <v>61</v>
      </c>
      <c r="B31" s="75">
        <v>735.52214961346067</v>
      </c>
      <c r="C31" s="24">
        <f t="shared" si="0"/>
        <v>0.40584983635607419</v>
      </c>
      <c r="D31" s="78">
        <v>1966.499657343775</v>
      </c>
      <c r="E31" s="24">
        <f t="shared" si="1"/>
        <v>0.39885722669180174</v>
      </c>
    </row>
    <row r="32" spans="1:5" s="18" customFormat="1" ht="15.75" customHeight="1" x14ac:dyDescent="0.15">
      <c r="A32" s="16" t="s">
        <v>62</v>
      </c>
      <c r="B32" s="75">
        <v>948.9803606184629</v>
      </c>
      <c r="C32" s="24">
        <f t="shared" si="0"/>
        <v>0.52363280190071237</v>
      </c>
      <c r="D32" s="78">
        <v>2228.3378432155987</v>
      </c>
      <c r="E32" s="24">
        <f t="shared" si="1"/>
        <v>0.45196481421099499</v>
      </c>
    </row>
    <row r="33" spans="1:5" s="15" customFormat="1" ht="15.75" customHeight="1" x14ac:dyDescent="0.15">
      <c r="A33" s="16" t="s">
        <v>20</v>
      </c>
      <c r="B33" s="74">
        <v>536.8888353797181</v>
      </c>
      <c r="C33" s="23">
        <f t="shared" si="0"/>
        <v>0.29624702137763353</v>
      </c>
      <c r="D33" s="77">
        <v>1443.0292381332908</v>
      </c>
      <c r="E33" s="23">
        <f t="shared" si="1"/>
        <v>0.29268382417847055</v>
      </c>
    </row>
    <row r="34" spans="1:5" s="18" customFormat="1" ht="15.75" customHeight="1" x14ac:dyDescent="0.15">
      <c r="A34" s="16" t="s">
        <v>63</v>
      </c>
      <c r="B34" s="75">
        <v>114.30272578444747</v>
      </c>
      <c r="C34" s="24">
        <f t="shared" si="0"/>
        <v>6.3070490234795037E-2</v>
      </c>
      <c r="D34" s="78">
        <v>296.89899392680201</v>
      </c>
      <c r="E34" s="24">
        <f t="shared" si="1"/>
        <v>6.0218830388806217E-2</v>
      </c>
    </row>
    <row r="35" spans="1:5" s="18" customFormat="1" ht="15.75" customHeight="1" x14ac:dyDescent="0.15">
      <c r="A35" s="16" t="s">
        <v>64</v>
      </c>
      <c r="B35" s="75">
        <v>3341.4285657116875</v>
      </c>
      <c r="C35" s="24">
        <f t="shared" si="0"/>
        <v>1.8437490119125326</v>
      </c>
      <c r="D35" s="78">
        <v>11698.136520057535</v>
      </c>
      <c r="E35" s="24">
        <f t="shared" si="1"/>
        <v>2.3726860426482967</v>
      </c>
    </row>
    <row r="36" spans="1:5" s="15" customFormat="1" ht="15.75" customHeight="1" x14ac:dyDescent="0.15">
      <c r="A36" s="16" t="s">
        <v>21</v>
      </c>
      <c r="B36" s="74">
        <v>133.4588199181446</v>
      </c>
      <c r="C36" s="23">
        <f t="shared" si="0"/>
        <v>7.3640529047994979E-2</v>
      </c>
      <c r="D36" s="77">
        <v>354.26681508710249</v>
      </c>
      <c r="E36" s="23">
        <f t="shared" si="1"/>
        <v>7.1854515126354407E-2</v>
      </c>
    </row>
    <row r="37" spans="1:5" s="15" customFormat="1" ht="15.75" customHeight="1" x14ac:dyDescent="0.15">
      <c r="A37" s="16" t="s">
        <v>22</v>
      </c>
      <c r="B37" s="74">
        <v>26.901638926784901</v>
      </c>
      <c r="C37" s="23">
        <f t="shared" si="0"/>
        <v>1.4843911582925955E-2</v>
      </c>
      <c r="D37" s="77">
        <v>293.49288492887968</v>
      </c>
      <c r="E37" s="23">
        <f t="shared" si="1"/>
        <v>5.9527982982020333E-2</v>
      </c>
    </row>
    <row r="38" spans="1:5" s="15" customFormat="1" ht="15.75" customHeight="1" x14ac:dyDescent="0.15">
      <c r="A38" s="16" t="s">
        <v>23</v>
      </c>
      <c r="B38" s="74">
        <v>117.24248021828103</v>
      </c>
      <c r="C38" s="23">
        <f t="shared" si="0"/>
        <v>6.469260162399712E-2</v>
      </c>
      <c r="D38" s="77">
        <v>320.76289627617069</v>
      </c>
      <c r="E38" s="23">
        <f t="shared" si="1"/>
        <v>6.5059049848579673E-2</v>
      </c>
    </row>
    <row r="39" spans="1:5" s="15" customFormat="1" ht="15.75" customHeight="1" x14ac:dyDescent="0.15">
      <c r="A39" s="16" t="s">
        <v>24</v>
      </c>
      <c r="B39" s="74">
        <v>316.21658344702138</v>
      </c>
      <c r="C39" s="23">
        <f t="shared" si="0"/>
        <v>0.17448345874083496</v>
      </c>
      <c r="D39" s="77">
        <v>920.10161163496878</v>
      </c>
      <c r="E39" s="23">
        <f t="shared" si="1"/>
        <v>0.18662051413072045</v>
      </c>
    </row>
    <row r="40" spans="1:5" s="15" customFormat="1" ht="15.75" customHeight="1" x14ac:dyDescent="0.15">
      <c r="A40" s="16" t="s">
        <v>25</v>
      </c>
      <c r="B40" s="74">
        <v>206.26417553433379</v>
      </c>
      <c r="C40" s="23">
        <f t="shared" si="0"/>
        <v>0.1138134071567026</v>
      </c>
      <c r="D40" s="77">
        <v>1202.3997615470671</v>
      </c>
      <c r="E40" s="23">
        <f t="shared" si="1"/>
        <v>0.24387791397499736</v>
      </c>
    </row>
    <row r="41" spans="1:5" s="15" customFormat="1" ht="15.75" customHeight="1" x14ac:dyDescent="0.15">
      <c r="A41" s="16" t="s">
        <v>26</v>
      </c>
      <c r="B41" s="74">
        <v>152.33099135970895</v>
      </c>
      <c r="C41" s="23">
        <f t="shared" si="0"/>
        <v>8.4053903676166067E-2</v>
      </c>
      <c r="D41" s="77">
        <v>325.81891737254273</v>
      </c>
      <c r="E41" s="23">
        <f t="shared" si="1"/>
        <v>6.608454229911899E-2</v>
      </c>
    </row>
    <row r="42" spans="1:5" s="15" customFormat="1" ht="15.75" customHeight="1" x14ac:dyDescent="0.15">
      <c r="A42" s="16" t="s">
        <v>27</v>
      </c>
      <c r="B42" s="74">
        <v>36.201276034561168</v>
      </c>
      <c r="C42" s="23">
        <f t="shared" si="0"/>
        <v>1.9975308646012851E-2</v>
      </c>
      <c r="D42" s="77">
        <v>321.47135320441106</v>
      </c>
      <c r="E42" s="23">
        <f t="shared" si="1"/>
        <v>6.5202743321687226E-2</v>
      </c>
    </row>
    <row r="43" spans="1:5" s="15" customFormat="1" ht="15.75" customHeight="1" thickBot="1" x14ac:dyDescent="0.2">
      <c r="A43" s="19" t="s">
        <v>28</v>
      </c>
      <c r="B43" s="76">
        <v>9373.6324488403807</v>
      </c>
      <c r="C43" s="25">
        <f t="shared" si="0"/>
        <v>5.1722265569067147</v>
      </c>
      <c r="D43" s="79">
        <v>24260.646686910659</v>
      </c>
      <c r="E43" s="25">
        <f t="shared" si="1"/>
        <v>4.9206895201605541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D7:E7"/>
    <mergeCell ref="A1:E1"/>
    <mergeCell ref="A6:A8"/>
    <mergeCell ref="B6:E6"/>
    <mergeCell ref="B7:C7"/>
  </mergeCells>
  <phoneticPr fontId="2" type="noConversion"/>
  <printOptions horizontalCentered="1"/>
  <pageMargins left="0.59055118110236227" right="0.94488188976377963" top="0.98425196850393704" bottom="0.74803149606299213" header="0.51181102362204722" footer="0.31496062992125984"/>
  <pageSetup paperSize="9" orientation="portrait" horizontalDpi="1200" verticalDpi="1200" r:id="rId1"/>
  <headerFooter>
    <oddHeader>&amp;L114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90" zoomScaleNormal="90" workbookViewId="0">
      <selection activeCell="A18" sqref="A18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6" width="12.6640625" bestFit="1" customWidth="1"/>
  </cols>
  <sheetData>
    <row r="1" spans="1:5" ht="33" customHeight="1" x14ac:dyDescent="0.3">
      <c r="A1" s="82" t="s">
        <v>71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38</v>
      </c>
    </row>
    <row r="6" spans="1:5" s="15" customFormat="1" ht="19.5" customHeight="1" x14ac:dyDescent="0.15">
      <c r="A6" s="83" t="s">
        <v>37</v>
      </c>
      <c r="B6" s="86" t="s">
        <v>44</v>
      </c>
      <c r="C6" s="86"/>
      <c r="D6" s="86"/>
      <c r="E6" s="87"/>
    </row>
    <row r="7" spans="1:5" s="15" customFormat="1" ht="19.5" customHeight="1" x14ac:dyDescent="0.15">
      <c r="A7" s="84"/>
      <c r="B7" s="88" t="s">
        <v>45</v>
      </c>
      <c r="C7" s="88"/>
      <c r="D7" s="88" t="s">
        <v>65</v>
      </c>
      <c r="E7" s="89"/>
    </row>
    <row r="8" spans="1:5" s="15" customFormat="1" ht="19.5" customHeight="1" thickBot="1" x14ac:dyDescent="0.2">
      <c r="A8" s="85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39</v>
      </c>
      <c r="B9" s="72">
        <v>3503348.319188437</v>
      </c>
      <c r="C9" s="21"/>
      <c r="D9" s="72">
        <v>10066856.607626798</v>
      </c>
      <c r="E9" s="21"/>
    </row>
    <row r="10" spans="1:5" s="15" customFormat="1" ht="15.75" customHeight="1" x14ac:dyDescent="0.15">
      <c r="A10" s="16" t="s">
        <v>40</v>
      </c>
      <c r="B10" s="72">
        <v>829015.87985760171</v>
      </c>
      <c r="C10" s="21"/>
      <c r="D10" s="72">
        <v>1778433.9898535947</v>
      </c>
      <c r="E10" s="21"/>
    </row>
    <row r="11" spans="1:5" s="15" customFormat="1" ht="15.75" customHeight="1" x14ac:dyDescent="0.15">
      <c r="A11" s="16" t="s">
        <v>41</v>
      </c>
      <c r="B11" s="72">
        <v>349621.94493254815</v>
      </c>
      <c r="C11" s="21"/>
      <c r="D11" s="72">
        <v>698602.83379673201</v>
      </c>
      <c r="E11" s="21"/>
    </row>
    <row r="12" spans="1:5" s="15" customFormat="1" ht="15.75" customHeight="1" x14ac:dyDescent="0.15">
      <c r="A12" s="46" t="s">
        <v>42</v>
      </c>
      <c r="B12" s="73">
        <v>1893589.4660010708</v>
      </c>
      <c r="C12" s="56"/>
      <c r="D12" s="73">
        <v>6324881.9247450978</v>
      </c>
      <c r="E12" s="56"/>
    </row>
    <row r="13" spans="1:5" s="15" customFormat="1" ht="15.75" customHeight="1" thickBot="1" x14ac:dyDescent="0.2">
      <c r="A13" s="19" t="s">
        <v>43</v>
      </c>
      <c r="B13" s="65">
        <f>B10+B11</f>
        <v>1178637.8247901499</v>
      </c>
      <c r="C13" s="55">
        <v>100</v>
      </c>
      <c r="D13" s="65">
        <f>D10+D11</f>
        <v>2477036.8236503266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431121.02839721629</v>
      </c>
      <c r="C14" s="22">
        <f>B14/$B$13*100</f>
        <v>36.577905386158385</v>
      </c>
      <c r="D14" s="77">
        <v>1264937.8592313726</v>
      </c>
      <c r="E14" s="22">
        <f t="shared" ref="E14:E43" si="0">D14/$D$13*100</f>
        <v>51.06657467317244</v>
      </c>
    </row>
    <row r="15" spans="1:5" s="15" customFormat="1" ht="15.75" customHeight="1" x14ac:dyDescent="0.15">
      <c r="A15" s="16" t="s">
        <v>7</v>
      </c>
      <c r="B15" s="74">
        <v>3222.120519271949</v>
      </c>
      <c r="C15" s="23">
        <f t="shared" ref="C15:C43" si="1">B15/$B$13*100</f>
        <v>0.27337664306214082</v>
      </c>
      <c r="D15" s="77">
        <v>9811.1716281045756</v>
      </c>
      <c r="E15" s="23">
        <f t="shared" si="0"/>
        <v>0.39608501312653799</v>
      </c>
    </row>
    <row r="16" spans="1:5" s="18" customFormat="1" ht="15.75" customHeight="1" x14ac:dyDescent="0.15">
      <c r="A16" s="16" t="s">
        <v>58</v>
      </c>
      <c r="B16" s="75">
        <v>3605.3782055674515</v>
      </c>
      <c r="C16" s="24">
        <f t="shared" si="1"/>
        <v>0.30589364516698497</v>
      </c>
      <c r="D16" s="78">
        <v>22005.807240522878</v>
      </c>
      <c r="E16" s="24">
        <f t="shared" si="0"/>
        <v>0.88839241429175264</v>
      </c>
    </row>
    <row r="17" spans="1:5" s="15" customFormat="1" ht="15.75" customHeight="1" x14ac:dyDescent="0.15">
      <c r="A17" s="16" t="s">
        <v>8</v>
      </c>
      <c r="B17" s="74">
        <v>12374.414017130621</v>
      </c>
      <c r="C17" s="23">
        <f t="shared" si="1"/>
        <v>1.0498911333796552</v>
      </c>
      <c r="D17" s="77">
        <v>20691.258937254901</v>
      </c>
      <c r="E17" s="23">
        <f t="shared" si="0"/>
        <v>0.8353230254672952</v>
      </c>
    </row>
    <row r="18" spans="1:5" s="15" customFormat="1" ht="15.75" customHeight="1" x14ac:dyDescent="0.15">
      <c r="A18" s="16" t="s">
        <v>9</v>
      </c>
      <c r="B18" s="74">
        <v>133793.96551284796</v>
      </c>
      <c r="C18" s="23">
        <f t="shared" si="1"/>
        <v>11.351575751157423</v>
      </c>
      <c r="D18" s="77">
        <v>251359.48714967319</v>
      </c>
      <c r="E18" s="23">
        <f t="shared" si="0"/>
        <v>10.147587825491149</v>
      </c>
    </row>
    <row r="19" spans="1:5" s="15" customFormat="1" ht="15.75" customHeight="1" x14ac:dyDescent="0.15">
      <c r="A19" s="16" t="s">
        <v>10</v>
      </c>
      <c r="B19" s="74">
        <v>187.15310492505355</v>
      </c>
      <c r="C19" s="23">
        <f t="shared" si="1"/>
        <v>1.5878762838650213E-2</v>
      </c>
      <c r="D19" s="64">
        <v>431.29480065359479</v>
      </c>
      <c r="E19" s="23">
        <f t="shared" si="0"/>
        <v>1.7411723416287772E-2</v>
      </c>
    </row>
    <row r="20" spans="1:5" s="15" customFormat="1" ht="15.75" customHeight="1" x14ac:dyDescent="0.15">
      <c r="A20" s="16" t="s">
        <v>11</v>
      </c>
      <c r="B20" s="74">
        <v>221.20390578158458</v>
      </c>
      <c r="C20" s="23">
        <f t="shared" si="1"/>
        <v>1.8767758944183616E-2</v>
      </c>
      <c r="D20" s="77">
        <v>1162.3325581699346</v>
      </c>
      <c r="E20" s="23">
        <f t="shared" si="0"/>
        <v>4.6924314853625949E-2</v>
      </c>
    </row>
    <row r="21" spans="1:5" s="15" customFormat="1" ht="15.75" customHeight="1" x14ac:dyDescent="0.15">
      <c r="A21" s="16" t="s">
        <v>12</v>
      </c>
      <c r="B21" s="74">
        <v>2065.4388361884367</v>
      </c>
      <c r="C21" s="23">
        <f t="shared" si="1"/>
        <v>0.17523948347374452</v>
      </c>
      <c r="D21" s="77">
        <v>43591.828669281043</v>
      </c>
      <c r="E21" s="23">
        <f t="shared" si="0"/>
        <v>1.7598377324500658</v>
      </c>
    </row>
    <row r="22" spans="1:5" s="15" customFormat="1" ht="15.75" customHeight="1" x14ac:dyDescent="0.15">
      <c r="A22" s="16" t="s">
        <v>13</v>
      </c>
      <c r="B22" s="74">
        <v>151.59465096359745</v>
      </c>
      <c r="C22" s="23">
        <f t="shared" si="1"/>
        <v>1.2861851857722966E-2</v>
      </c>
      <c r="D22" s="77">
        <v>236.98453594771243</v>
      </c>
      <c r="E22" s="23">
        <f t="shared" si="0"/>
        <v>9.5672593029309996E-3</v>
      </c>
    </row>
    <row r="23" spans="1:5" s="15" customFormat="1" ht="15.75" customHeight="1" x14ac:dyDescent="0.15">
      <c r="A23" s="16" t="s">
        <v>14</v>
      </c>
      <c r="B23" s="74">
        <v>2749.5016905781586</v>
      </c>
      <c r="C23" s="23">
        <f t="shared" si="1"/>
        <v>0.23327791054624369</v>
      </c>
      <c r="D23" s="77">
        <v>6498.1227372549019</v>
      </c>
      <c r="E23" s="23">
        <f t="shared" si="0"/>
        <v>0.26233452305641686</v>
      </c>
    </row>
    <row r="24" spans="1:5" s="15" customFormat="1" ht="15.75" customHeight="1" x14ac:dyDescent="0.15">
      <c r="A24" s="16" t="s">
        <v>15</v>
      </c>
      <c r="B24" s="74">
        <v>14460.601998929336</v>
      </c>
      <c r="C24" s="23">
        <f t="shared" si="1"/>
        <v>1.2268910512441742</v>
      </c>
      <c r="D24" s="77">
        <v>54302.674308496731</v>
      </c>
      <c r="E24" s="23">
        <f t="shared" si="0"/>
        <v>2.1922433203262877</v>
      </c>
    </row>
    <row r="25" spans="1:5" s="15" customFormat="1" ht="15.75" customHeight="1" x14ac:dyDescent="0.15">
      <c r="A25" s="16" t="s">
        <v>16</v>
      </c>
      <c r="B25" s="74">
        <v>28122.393076017132</v>
      </c>
      <c r="C25" s="23">
        <f t="shared" si="1"/>
        <v>2.3860080242227228</v>
      </c>
      <c r="D25" s="77">
        <v>89032.022129411765</v>
      </c>
      <c r="E25" s="23">
        <f t="shared" si="0"/>
        <v>3.5942954613895588</v>
      </c>
    </row>
    <row r="26" spans="1:5" s="18" customFormat="1" ht="15.75" customHeight="1" x14ac:dyDescent="0.15">
      <c r="A26" s="17" t="s">
        <v>59</v>
      </c>
      <c r="B26" s="75">
        <v>29562.168526766596</v>
      </c>
      <c r="C26" s="24">
        <f t="shared" si="1"/>
        <v>2.5081639079443239</v>
      </c>
      <c r="D26" s="78">
        <v>98291.440217647061</v>
      </c>
      <c r="E26" s="24">
        <f t="shared" si="0"/>
        <v>3.9681057333979495</v>
      </c>
    </row>
    <row r="27" spans="1:5" s="15" customFormat="1" ht="15.75" customHeight="1" x14ac:dyDescent="0.15">
      <c r="A27" s="16" t="s">
        <v>17</v>
      </c>
      <c r="B27" s="74">
        <v>21.366550321199142</v>
      </c>
      <c r="C27" s="23">
        <f t="shared" si="1"/>
        <v>1.8128172939811549E-3</v>
      </c>
      <c r="D27" s="77">
        <v>51.69105882352941</v>
      </c>
      <c r="E27" s="23">
        <f t="shared" si="0"/>
        <v>2.0868102698349887E-3</v>
      </c>
    </row>
    <row r="28" spans="1:5" s="15" customFormat="1" ht="15.75" customHeight="1" x14ac:dyDescent="0.15">
      <c r="A28" s="16" t="s">
        <v>18</v>
      </c>
      <c r="B28" s="74">
        <v>11644.754660599572</v>
      </c>
      <c r="C28" s="23">
        <f t="shared" si="1"/>
        <v>0.98798413012689945</v>
      </c>
      <c r="D28" s="77">
        <v>26488.076903267971</v>
      </c>
      <c r="E28" s="23">
        <f t="shared" si="0"/>
        <v>1.0693453020304065</v>
      </c>
    </row>
    <row r="29" spans="1:5" s="15" customFormat="1" ht="15.75" customHeight="1" x14ac:dyDescent="0.15">
      <c r="A29" s="16" t="s">
        <v>19</v>
      </c>
      <c r="B29" s="74">
        <v>12215.11764346895</v>
      </c>
      <c r="C29" s="23">
        <f t="shared" si="1"/>
        <v>1.0363758388327462</v>
      </c>
      <c r="D29" s="77">
        <v>30457.669110457518</v>
      </c>
      <c r="E29" s="23">
        <f t="shared" si="0"/>
        <v>1.2296009820949316</v>
      </c>
    </row>
    <row r="30" spans="1:5" s="18" customFormat="1" ht="15.75" customHeight="1" x14ac:dyDescent="0.15">
      <c r="A30" s="16" t="s">
        <v>60</v>
      </c>
      <c r="B30" s="75">
        <v>20385.997085653104</v>
      </c>
      <c r="C30" s="24">
        <f t="shared" si="1"/>
        <v>1.7296235244514335</v>
      </c>
      <c r="D30" s="78">
        <v>57743.358405882354</v>
      </c>
      <c r="E30" s="24">
        <f t="shared" si="0"/>
        <v>2.3311465479462634</v>
      </c>
    </row>
    <row r="31" spans="1:5" s="18" customFormat="1" ht="15.75" customHeight="1" x14ac:dyDescent="0.15">
      <c r="A31" s="16" t="s">
        <v>61</v>
      </c>
      <c r="B31" s="75">
        <v>5913.5259186295507</v>
      </c>
      <c r="C31" s="24">
        <f t="shared" si="1"/>
        <v>0.5017254490099553</v>
      </c>
      <c r="D31" s="78">
        <v>17872.928754901961</v>
      </c>
      <c r="E31" s="24">
        <f t="shared" si="0"/>
        <v>0.72154473378248862</v>
      </c>
    </row>
    <row r="32" spans="1:5" s="18" customFormat="1" ht="15.75" customHeight="1" x14ac:dyDescent="0.15">
      <c r="A32" s="16" t="s">
        <v>62</v>
      </c>
      <c r="B32" s="75">
        <v>7728.6151059957174</v>
      </c>
      <c r="C32" s="24">
        <f t="shared" si="1"/>
        <v>0.65572434071269992</v>
      </c>
      <c r="D32" s="78">
        <v>35827.520233986928</v>
      </c>
      <c r="E32" s="24">
        <f t="shared" si="0"/>
        <v>1.4463862584484759</v>
      </c>
    </row>
    <row r="33" spans="1:5" s="15" customFormat="1" ht="15.75" customHeight="1" x14ac:dyDescent="0.15">
      <c r="A33" s="16" t="s">
        <v>20</v>
      </c>
      <c r="B33" s="74">
        <v>5901.4184132762311</v>
      </c>
      <c r="C33" s="23">
        <f t="shared" si="1"/>
        <v>0.50069820339653082</v>
      </c>
      <c r="D33" s="77">
        <v>9970.7927196078435</v>
      </c>
      <c r="E33" s="23">
        <f t="shared" si="0"/>
        <v>0.4025290469809899</v>
      </c>
    </row>
    <row r="34" spans="1:5" s="18" customFormat="1" ht="15.75" customHeight="1" x14ac:dyDescent="0.15">
      <c r="A34" s="16" t="s">
        <v>63</v>
      </c>
      <c r="B34" s="75">
        <v>1070.0761070663812</v>
      </c>
      <c r="C34" s="24">
        <f t="shared" si="1"/>
        <v>9.0789221638708437E-2</v>
      </c>
      <c r="D34" s="78">
        <v>3963.7871013071895</v>
      </c>
      <c r="E34" s="24">
        <f t="shared" si="0"/>
        <v>0.16002132319800916</v>
      </c>
    </row>
    <row r="35" spans="1:5" s="18" customFormat="1" ht="15.75" customHeight="1" x14ac:dyDescent="0.15">
      <c r="A35" s="16" t="s">
        <v>64</v>
      </c>
      <c r="B35" s="75">
        <v>50514.984193790151</v>
      </c>
      <c r="C35" s="24">
        <f t="shared" si="1"/>
        <v>4.285878420946152</v>
      </c>
      <c r="D35" s="78">
        <v>249043.61664901959</v>
      </c>
      <c r="E35" s="24">
        <f t="shared" si="0"/>
        <v>10.054094241603252</v>
      </c>
    </row>
    <row r="36" spans="1:5" s="15" customFormat="1" ht="15.75" customHeight="1" x14ac:dyDescent="0.15">
      <c r="A36" s="16" t="s">
        <v>21</v>
      </c>
      <c r="B36" s="74">
        <v>1093.4569057815845</v>
      </c>
      <c r="C36" s="23">
        <f t="shared" si="1"/>
        <v>9.2772935229383846E-2</v>
      </c>
      <c r="D36" s="77">
        <v>1532.918205882353</v>
      </c>
      <c r="E36" s="23">
        <f t="shared" si="0"/>
        <v>6.1885160173894491E-2</v>
      </c>
    </row>
    <row r="37" spans="1:5" s="15" customFormat="1" ht="15.75" customHeight="1" x14ac:dyDescent="0.15">
      <c r="A37" s="16" t="s">
        <v>22</v>
      </c>
      <c r="B37" s="74">
        <v>2758.4586402569594</v>
      </c>
      <c r="C37" s="23">
        <f t="shared" si="1"/>
        <v>0.2340378513431883</v>
      </c>
      <c r="D37" s="77">
        <v>13167.242975816993</v>
      </c>
      <c r="E37" s="23">
        <f t="shared" si="0"/>
        <v>0.53157235492417365</v>
      </c>
    </row>
    <row r="38" spans="1:5" s="15" customFormat="1" ht="15.75" customHeight="1" x14ac:dyDescent="0.15">
      <c r="A38" s="16" t="s">
        <v>23</v>
      </c>
      <c r="B38" s="74">
        <v>761.40682441113495</v>
      </c>
      <c r="C38" s="23">
        <f t="shared" si="1"/>
        <v>6.4600576054539852E-2</v>
      </c>
      <c r="D38" s="77">
        <v>1647.1756326797386</v>
      </c>
      <c r="E38" s="23">
        <f t="shared" si="0"/>
        <v>6.6497825827730367E-2</v>
      </c>
    </row>
    <row r="39" spans="1:5" s="15" customFormat="1" ht="15.75" customHeight="1" x14ac:dyDescent="0.15">
      <c r="A39" s="16" t="s">
        <v>24</v>
      </c>
      <c r="B39" s="74">
        <v>3246.7862162740903</v>
      </c>
      <c r="C39" s="23">
        <f t="shared" si="1"/>
        <v>0.27546937218412815</v>
      </c>
      <c r="D39" s="77">
        <v>13609.29935359477</v>
      </c>
      <c r="E39" s="23">
        <f t="shared" si="0"/>
        <v>0.54941853199982704</v>
      </c>
    </row>
    <row r="40" spans="1:5" s="15" customFormat="1" ht="15.75" customHeight="1" x14ac:dyDescent="0.15">
      <c r="A40" s="16" t="s">
        <v>25</v>
      </c>
      <c r="B40" s="74">
        <v>2924.9642869379013</v>
      </c>
      <c r="C40" s="23">
        <f t="shared" si="1"/>
        <v>0.24816480732396956</v>
      </c>
      <c r="D40" s="77">
        <v>9127.8198450980399</v>
      </c>
      <c r="E40" s="23">
        <f t="shared" si="0"/>
        <v>0.36849754343363683</v>
      </c>
    </row>
    <row r="41" spans="1:5" s="15" customFormat="1" ht="15.75" customHeight="1" x14ac:dyDescent="0.15">
      <c r="A41" s="16" t="s">
        <v>26</v>
      </c>
      <c r="B41" s="74">
        <v>1109.0151905781586</v>
      </c>
      <c r="C41" s="23">
        <f t="shared" si="1"/>
        <v>9.4092957756180332E-2</v>
      </c>
      <c r="D41" s="77">
        <v>3425.0466679738565</v>
      </c>
      <c r="E41" s="23">
        <f t="shared" si="0"/>
        <v>0.13827193182079867</v>
      </c>
    </row>
    <row r="42" spans="1:5" s="15" customFormat="1" ht="15.75" customHeight="1" x14ac:dyDescent="0.15">
      <c r="A42" s="16" t="s">
        <v>27</v>
      </c>
      <c r="B42" s="74">
        <v>789.42755032119908</v>
      </c>
      <c r="C42" s="23">
        <f t="shared" si="1"/>
        <v>6.6977958259718362E-2</v>
      </c>
      <c r="D42" s="77">
        <v>16432.199450980392</v>
      </c>
      <c r="E42" s="23">
        <f t="shared" si="0"/>
        <v>0.66338131488755214</v>
      </c>
    </row>
    <row r="43" spans="1:5" s="15" customFormat="1" ht="15.75" customHeight="1" thickBot="1" x14ac:dyDescent="0.2">
      <c r="A43" s="19" t="s">
        <v>28</v>
      </c>
      <c r="B43" s="76">
        <v>72525.723058886506</v>
      </c>
      <c r="C43" s="25">
        <f t="shared" si="1"/>
        <v>6.1533510577602</v>
      </c>
      <c r="D43" s="79">
        <v>177162.29124967317</v>
      </c>
      <c r="E43" s="25">
        <f t="shared" si="0"/>
        <v>7.1521864171803076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zoomScale="80" zoomScaleNormal="80" workbookViewId="0">
      <selection activeCell="E15" sqref="E15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7" width="12.6640625" bestFit="1" customWidth="1"/>
  </cols>
  <sheetData>
    <row r="1" spans="1:5" ht="33" customHeight="1" x14ac:dyDescent="0.3">
      <c r="A1" s="82" t="s">
        <v>72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.75" customHeight="1" x14ac:dyDescent="0.15">
      <c r="A5" s="31"/>
      <c r="E5" s="32" t="s">
        <v>38</v>
      </c>
    </row>
    <row r="6" spans="1:5" s="15" customFormat="1" ht="19.5" customHeight="1" x14ac:dyDescent="0.15">
      <c r="A6" s="83" t="s">
        <v>46</v>
      </c>
      <c r="B6" s="86" t="s">
        <v>44</v>
      </c>
      <c r="C6" s="86"/>
      <c r="D6" s="86"/>
      <c r="E6" s="87"/>
    </row>
    <row r="7" spans="1:5" s="15" customFormat="1" ht="19.5" customHeight="1" x14ac:dyDescent="0.15">
      <c r="A7" s="84"/>
      <c r="B7" s="88" t="s">
        <v>66</v>
      </c>
      <c r="C7" s="88"/>
      <c r="D7" s="88" t="s">
        <v>67</v>
      </c>
      <c r="E7" s="89"/>
    </row>
    <row r="8" spans="1:5" s="15" customFormat="1" ht="19.5" customHeight="1" thickBot="1" x14ac:dyDescent="0.2">
      <c r="A8" s="85"/>
      <c r="B8" s="48" t="s">
        <v>47</v>
      </c>
      <c r="C8" s="49" t="s">
        <v>48</v>
      </c>
      <c r="D8" s="48" t="s">
        <v>47</v>
      </c>
      <c r="E8" s="50" t="s">
        <v>48</v>
      </c>
    </row>
    <row r="9" spans="1:5" s="15" customFormat="1" ht="15.75" customHeight="1" thickTop="1" x14ac:dyDescent="0.15">
      <c r="A9" s="16" t="s">
        <v>39</v>
      </c>
      <c r="B9" s="77">
        <v>49726055.558853127</v>
      </c>
      <c r="C9" s="21"/>
      <c r="D9" s="77">
        <v>152412025.02889585</v>
      </c>
      <c r="E9" s="21"/>
    </row>
    <row r="10" spans="1:5" s="15" customFormat="1" ht="15.75" customHeight="1" x14ac:dyDescent="0.15">
      <c r="A10" s="16" t="s">
        <v>40</v>
      </c>
      <c r="B10" s="77">
        <v>10320857.296890626</v>
      </c>
      <c r="C10" s="21"/>
      <c r="D10" s="77">
        <v>47327521.98725</v>
      </c>
      <c r="E10" s="21"/>
    </row>
    <row r="11" spans="1:5" s="15" customFormat="1" ht="15.75" customHeight="1" x14ac:dyDescent="0.15">
      <c r="A11" s="16" t="s">
        <v>41</v>
      </c>
      <c r="B11" s="77">
        <v>2313516.4912218754</v>
      </c>
      <c r="C11" s="21"/>
      <c r="D11" s="77">
        <v>5045233.5141249998</v>
      </c>
      <c r="E11" s="21"/>
    </row>
    <row r="12" spans="1:5" s="15" customFormat="1" ht="15.75" customHeight="1" x14ac:dyDescent="0.15">
      <c r="A12" s="46" t="s">
        <v>42</v>
      </c>
      <c r="B12" s="80">
        <v>31643473.41136875</v>
      </c>
      <c r="C12" s="56"/>
      <c r="D12" s="80">
        <v>81185539.390506938</v>
      </c>
      <c r="E12" s="56"/>
    </row>
    <row r="13" spans="1:5" s="15" customFormat="1" ht="15.75" customHeight="1" thickBot="1" x14ac:dyDescent="0.2">
      <c r="A13" s="19" t="s">
        <v>43</v>
      </c>
      <c r="B13" s="65">
        <f>B10+B11</f>
        <v>12634373.788112501</v>
      </c>
      <c r="C13" s="55">
        <f>B13/$B$13*100</f>
        <v>100</v>
      </c>
      <c r="D13" s="65">
        <f>D10+D11</f>
        <v>52372755.501374997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7">
        <v>5448208.3593718745</v>
      </c>
      <c r="C14" s="22">
        <f t="shared" ref="C14:C43" si="0">B14/$B$13*100</f>
        <v>43.122108390508558</v>
      </c>
      <c r="D14" s="77">
        <v>18853730.13701389</v>
      </c>
      <c r="E14" s="22">
        <f t="shared" ref="E14:E43" si="1">D14/$D$13*100</f>
        <v>35.99911816081341</v>
      </c>
    </row>
    <row r="15" spans="1:5" s="15" customFormat="1" ht="15.75" customHeight="1" x14ac:dyDescent="0.15">
      <c r="A15" s="16" t="s">
        <v>7</v>
      </c>
      <c r="B15" s="77">
        <v>33907.865918750002</v>
      </c>
      <c r="C15" s="23">
        <f t="shared" si="0"/>
        <v>0.26837789104081616</v>
      </c>
      <c r="D15" s="77">
        <v>118964.62002777778</v>
      </c>
      <c r="E15" s="23">
        <f t="shared" si="1"/>
        <v>0.22714982033865774</v>
      </c>
    </row>
    <row r="16" spans="1:5" s="18" customFormat="1" ht="15.75" customHeight="1" x14ac:dyDescent="0.15">
      <c r="A16" s="16" t="s">
        <v>58</v>
      </c>
      <c r="B16" s="78">
        <v>127922.81954375</v>
      </c>
      <c r="C16" s="24">
        <f t="shared" si="0"/>
        <v>1.0124982978112513</v>
      </c>
      <c r="D16" s="78">
        <v>347049.35781249998</v>
      </c>
      <c r="E16" s="24">
        <f t="shared" si="1"/>
        <v>0.6626524697624292</v>
      </c>
    </row>
    <row r="17" spans="1:5" s="15" customFormat="1" ht="15.75" customHeight="1" x14ac:dyDescent="0.15">
      <c r="A17" s="16" t="s">
        <v>8</v>
      </c>
      <c r="B17" s="77">
        <v>52698.435290624999</v>
      </c>
      <c r="C17" s="23">
        <f t="shared" si="0"/>
        <v>0.41710365843543579</v>
      </c>
      <c r="D17" s="77">
        <v>68273.076881944449</v>
      </c>
      <c r="E17" s="23">
        <f t="shared" si="1"/>
        <v>0.13035990989657209</v>
      </c>
    </row>
    <row r="18" spans="1:5" s="15" customFormat="1" ht="15.75" customHeight="1" x14ac:dyDescent="0.15">
      <c r="A18" s="16" t="s">
        <v>9</v>
      </c>
      <c r="B18" s="77">
        <v>542720.67476874997</v>
      </c>
      <c r="C18" s="23">
        <f t="shared" si="0"/>
        <v>4.2955882410206039</v>
      </c>
      <c r="D18" s="77">
        <v>1708376.4079374999</v>
      </c>
      <c r="E18" s="23">
        <f t="shared" si="1"/>
        <v>3.2619563198133585</v>
      </c>
    </row>
    <row r="19" spans="1:5" s="15" customFormat="1" ht="15.75" customHeight="1" x14ac:dyDescent="0.15">
      <c r="A19" s="16" t="s">
        <v>10</v>
      </c>
      <c r="B19" s="77">
        <v>0</v>
      </c>
      <c r="C19" s="23">
        <f t="shared" si="0"/>
        <v>0</v>
      </c>
      <c r="D19" s="64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7">
        <v>1648.125</v>
      </c>
      <c r="C20" s="23">
        <f t="shared" si="0"/>
        <v>1.3044769987339593E-2</v>
      </c>
      <c r="D20" s="77">
        <v>35530.290416666663</v>
      </c>
      <c r="E20" s="23">
        <f t="shared" si="1"/>
        <v>6.7841170617295193E-2</v>
      </c>
    </row>
    <row r="21" spans="1:5" s="15" customFormat="1" ht="15.75" customHeight="1" x14ac:dyDescent="0.15">
      <c r="A21" s="16" t="s">
        <v>12</v>
      </c>
      <c r="B21" s="77">
        <v>116660.54317812499</v>
      </c>
      <c r="C21" s="23">
        <f t="shared" si="0"/>
        <v>0.92335833286719127</v>
      </c>
      <c r="D21" s="77">
        <v>291445.5133263889</v>
      </c>
      <c r="E21" s="23">
        <f t="shared" si="1"/>
        <v>0.55648306172994322</v>
      </c>
    </row>
    <row r="22" spans="1:5" s="15" customFormat="1" ht="15.75" customHeight="1" x14ac:dyDescent="0.15">
      <c r="A22" s="16" t="s">
        <v>13</v>
      </c>
      <c r="B22" s="77">
        <v>375.58175937500005</v>
      </c>
      <c r="C22" s="23">
        <f t="shared" si="0"/>
        <v>2.9726978611981504E-3</v>
      </c>
      <c r="D22" s="77">
        <v>0</v>
      </c>
      <c r="E22" s="23">
        <f t="shared" si="1"/>
        <v>0</v>
      </c>
    </row>
    <row r="23" spans="1:5" s="15" customFormat="1" ht="15.75" customHeight="1" x14ac:dyDescent="0.15">
      <c r="A23" s="16" t="s">
        <v>14</v>
      </c>
      <c r="B23" s="77">
        <v>28462.489578125002</v>
      </c>
      <c r="C23" s="23">
        <f t="shared" si="0"/>
        <v>0.22527819783917541</v>
      </c>
      <c r="D23" s="77">
        <v>20428.490347222225</v>
      </c>
      <c r="E23" s="23">
        <f t="shared" si="1"/>
        <v>3.9005949088712535E-2</v>
      </c>
    </row>
    <row r="24" spans="1:5" s="15" customFormat="1" ht="15.75" customHeight="1" x14ac:dyDescent="0.15">
      <c r="A24" s="16" t="s">
        <v>15</v>
      </c>
      <c r="B24" s="77">
        <v>314692.97228437499</v>
      </c>
      <c r="C24" s="23">
        <f t="shared" si="0"/>
        <v>2.4907682609522372</v>
      </c>
      <c r="D24" s="77">
        <v>543204.15399999998</v>
      </c>
      <c r="E24" s="23">
        <f t="shared" si="1"/>
        <v>1.0371884175270072</v>
      </c>
    </row>
    <row r="25" spans="1:5" s="15" customFormat="1" ht="15.75" customHeight="1" x14ac:dyDescent="0.15">
      <c r="A25" s="16" t="s">
        <v>16</v>
      </c>
      <c r="B25" s="77">
        <v>447591.5442</v>
      </c>
      <c r="C25" s="23">
        <f t="shared" si="0"/>
        <v>3.542649217970204</v>
      </c>
      <c r="D25" s="77">
        <v>995080.55573611113</v>
      </c>
      <c r="E25" s="23">
        <f t="shared" si="1"/>
        <v>1.8999965654088722</v>
      </c>
    </row>
    <row r="26" spans="1:5" s="18" customFormat="1" ht="15.75" customHeight="1" x14ac:dyDescent="0.15">
      <c r="A26" s="17" t="s">
        <v>59</v>
      </c>
      <c r="B26" s="78">
        <v>430214.71353750001</v>
      </c>
      <c r="C26" s="24">
        <f t="shared" si="0"/>
        <v>3.405113072895491</v>
      </c>
      <c r="D26" s="78">
        <v>1010600.2391319444</v>
      </c>
      <c r="E26" s="24">
        <f t="shared" si="1"/>
        <v>1.9296296890573421</v>
      </c>
    </row>
    <row r="27" spans="1:5" s="15" customFormat="1" ht="15.75" customHeight="1" x14ac:dyDescent="0.15">
      <c r="A27" s="16" t="s">
        <v>17</v>
      </c>
      <c r="B27" s="77">
        <v>0</v>
      </c>
      <c r="C27" s="23">
        <f t="shared" si="0"/>
        <v>0</v>
      </c>
      <c r="D27" s="77">
        <v>0</v>
      </c>
      <c r="E27" s="23">
        <f t="shared" si="1"/>
        <v>0</v>
      </c>
    </row>
    <row r="28" spans="1:5" s="15" customFormat="1" ht="15.75" customHeight="1" x14ac:dyDescent="0.15">
      <c r="A28" s="16" t="s">
        <v>18</v>
      </c>
      <c r="B28" s="77">
        <v>18778.811774999998</v>
      </c>
      <c r="C28" s="23">
        <f t="shared" si="0"/>
        <v>0.14863270700973491</v>
      </c>
      <c r="D28" s="77">
        <v>43178.603222222227</v>
      </c>
      <c r="E28" s="23">
        <f t="shared" si="1"/>
        <v>8.2444780323022368E-2</v>
      </c>
    </row>
    <row r="29" spans="1:5" s="15" customFormat="1" ht="15.75" customHeight="1" x14ac:dyDescent="0.15">
      <c r="A29" s="16" t="s">
        <v>19</v>
      </c>
      <c r="B29" s="77">
        <v>128783.94128124999</v>
      </c>
      <c r="C29" s="23">
        <f t="shared" si="0"/>
        <v>1.0193140035355053</v>
      </c>
      <c r="D29" s="77">
        <v>505751.17341666669</v>
      </c>
      <c r="E29" s="23">
        <f t="shared" si="1"/>
        <v>0.96567608210606504</v>
      </c>
    </row>
    <row r="30" spans="1:5" s="18" customFormat="1" ht="15.75" customHeight="1" x14ac:dyDescent="0.15">
      <c r="A30" s="16" t="s">
        <v>60</v>
      </c>
      <c r="B30" s="78">
        <v>154865.52680312499</v>
      </c>
      <c r="C30" s="24">
        <f t="shared" si="0"/>
        <v>1.2257475471307944</v>
      </c>
      <c r="D30" s="78">
        <v>194816.77064583334</v>
      </c>
      <c r="E30" s="24">
        <f t="shared" si="1"/>
        <v>0.37198113557480972</v>
      </c>
    </row>
    <row r="31" spans="1:5" s="18" customFormat="1" ht="15.75" customHeight="1" x14ac:dyDescent="0.15">
      <c r="A31" s="16" t="s">
        <v>61</v>
      </c>
      <c r="B31" s="78">
        <v>66409.333574999997</v>
      </c>
      <c r="C31" s="24">
        <f t="shared" si="0"/>
        <v>0.52562425877793462</v>
      </c>
      <c r="D31" s="78">
        <v>125332.15399999999</v>
      </c>
      <c r="E31" s="24">
        <f t="shared" si="1"/>
        <v>0.2393079241299601</v>
      </c>
    </row>
    <row r="32" spans="1:5" s="18" customFormat="1" ht="15.75" customHeight="1" x14ac:dyDescent="0.15">
      <c r="A32" s="16" t="s">
        <v>62</v>
      </c>
      <c r="B32" s="78">
        <v>429027.59541562496</v>
      </c>
      <c r="C32" s="24">
        <f t="shared" si="0"/>
        <v>3.3957171333595562</v>
      </c>
      <c r="D32" s="78">
        <v>2727641.9705624999</v>
      </c>
      <c r="E32" s="24">
        <f t="shared" si="1"/>
        <v>5.2081314883095819</v>
      </c>
    </row>
    <row r="33" spans="1:5" s="15" customFormat="1" ht="15.75" customHeight="1" x14ac:dyDescent="0.15">
      <c r="A33" s="16" t="s">
        <v>20</v>
      </c>
      <c r="B33" s="77">
        <v>12918.115040625</v>
      </c>
      <c r="C33" s="23">
        <f t="shared" si="0"/>
        <v>0.10224578801665236</v>
      </c>
      <c r="D33" s="77">
        <v>10206.691222222222</v>
      </c>
      <c r="E33" s="23">
        <f t="shared" si="1"/>
        <v>1.9488551107367753E-2</v>
      </c>
    </row>
    <row r="34" spans="1:5" s="18" customFormat="1" ht="15.75" customHeight="1" x14ac:dyDescent="0.15">
      <c r="A34" s="16" t="s">
        <v>63</v>
      </c>
      <c r="B34" s="78">
        <v>13103.754025</v>
      </c>
      <c r="C34" s="24">
        <f t="shared" si="0"/>
        <v>0.10371510487784628</v>
      </c>
      <c r="D34" s="78">
        <v>61296.253243055551</v>
      </c>
      <c r="E34" s="24">
        <f t="shared" si="1"/>
        <v>0.11703843469043036</v>
      </c>
    </row>
    <row r="35" spans="1:5" s="18" customFormat="1" ht="15.75" customHeight="1" x14ac:dyDescent="0.15">
      <c r="A35" s="16" t="s">
        <v>64</v>
      </c>
      <c r="B35" s="78">
        <v>1555616.9079</v>
      </c>
      <c r="C35" s="24">
        <f t="shared" si="0"/>
        <v>12.312576262099016</v>
      </c>
      <c r="D35" s="78">
        <v>5820009.2853402775</v>
      </c>
      <c r="E35" s="24">
        <f t="shared" si="1"/>
        <v>11.112665792785103</v>
      </c>
    </row>
    <row r="36" spans="1:5" s="15" customFormat="1" ht="15.75" customHeight="1" x14ac:dyDescent="0.15">
      <c r="A36" s="16" t="s">
        <v>21</v>
      </c>
      <c r="B36" s="77">
        <v>5562.6468906250002</v>
      </c>
      <c r="C36" s="23">
        <f t="shared" si="0"/>
        <v>4.4027879686912651E-2</v>
      </c>
      <c r="D36" s="77">
        <v>1916.2305763888889</v>
      </c>
      <c r="E36" s="23">
        <f t="shared" si="1"/>
        <v>3.6588309284940721E-3</v>
      </c>
    </row>
    <row r="37" spans="1:5" s="15" customFormat="1" ht="15.75" customHeight="1" x14ac:dyDescent="0.15">
      <c r="A37" s="16" t="s">
        <v>22</v>
      </c>
      <c r="B37" s="77">
        <v>48791.045953125002</v>
      </c>
      <c r="C37" s="23">
        <f t="shared" si="0"/>
        <v>0.38617700229062235</v>
      </c>
      <c r="D37" s="77">
        <v>122405.2968888889</v>
      </c>
      <c r="E37" s="23">
        <f t="shared" si="1"/>
        <v>0.23371941330387946</v>
      </c>
    </row>
    <row r="38" spans="1:5" s="15" customFormat="1" ht="15.75" customHeight="1" x14ac:dyDescent="0.15">
      <c r="A38" s="16" t="s">
        <v>23</v>
      </c>
      <c r="B38" s="77">
        <v>2680.4874249999998</v>
      </c>
      <c r="C38" s="23">
        <f t="shared" si="0"/>
        <v>2.1215831270735647E-2</v>
      </c>
      <c r="D38" s="77">
        <v>1478.4452777777778</v>
      </c>
      <c r="E38" s="23">
        <f t="shared" si="1"/>
        <v>2.8229281878036044E-3</v>
      </c>
    </row>
    <row r="39" spans="1:5" s="15" customFormat="1" ht="15.75" customHeight="1" x14ac:dyDescent="0.15">
      <c r="A39" s="16" t="s">
        <v>24</v>
      </c>
      <c r="B39" s="77">
        <v>46187.839281250002</v>
      </c>
      <c r="C39" s="23">
        <f t="shared" si="0"/>
        <v>0.36557284164496917</v>
      </c>
      <c r="D39" s="77">
        <v>72224.59099305555</v>
      </c>
      <c r="E39" s="23">
        <f t="shared" si="1"/>
        <v>0.13790489024614977</v>
      </c>
    </row>
    <row r="40" spans="1:5" s="15" customFormat="1" ht="15.75" customHeight="1" x14ac:dyDescent="0.15">
      <c r="A40" s="16" t="s">
        <v>25</v>
      </c>
      <c r="B40" s="77">
        <v>17146.328059374999</v>
      </c>
      <c r="C40" s="23">
        <f t="shared" si="0"/>
        <v>0.13571173646538565</v>
      </c>
      <c r="D40" s="77">
        <v>514165.62056249997</v>
      </c>
      <c r="E40" s="23">
        <f t="shared" si="1"/>
        <v>0.98174254083117896</v>
      </c>
    </row>
    <row r="41" spans="1:5" s="15" customFormat="1" ht="15.75" customHeight="1" x14ac:dyDescent="0.15">
      <c r="A41" s="16" t="s">
        <v>26</v>
      </c>
      <c r="B41" s="77">
        <v>10586.734903125</v>
      </c>
      <c r="C41" s="23">
        <f t="shared" si="0"/>
        <v>8.379311140126236E-2</v>
      </c>
      <c r="D41" s="77">
        <v>50553.744145833334</v>
      </c>
      <c r="E41" s="23">
        <f t="shared" si="1"/>
        <v>9.6526798450591533E-2</v>
      </c>
    </row>
    <row r="42" spans="1:5" s="15" customFormat="1" ht="15.75" customHeight="1" x14ac:dyDescent="0.15">
      <c r="A42" s="16" t="s">
        <v>27</v>
      </c>
      <c r="B42" s="77">
        <v>136446.34786875002</v>
      </c>
      <c r="C42" s="23">
        <f t="shared" si="0"/>
        <v>1.0799613036392071</v>
      </c>
      <c r="D42" s="77">
        <v>826029.25032638886</v>
      </c>
      <c r="E42" s="23">
        <f t="shared" si="1"/>
        <v>1.5772117438134454</v>
      </c>
    </row>
    <row r="43" spans="1:5" s="15" customFormat="1" ht="15.75" customHeight="1" thickBot="1" x14ac:dyDescent="0.2">
      <c r="A43" s="19" t="s">
        <v>28</v>
      </c>
      <c r="B43" s="79">
        <v>704407.17811562505</v>
      </c>
      <c r="C43" s="25">
        <f t="shared" si="0"/>
        <v>5.5753232406214828</v>
      </c>
      <c r="D43" s="79">
        <v>2637771.3509722222</v>
      </c>
      <c r="E43" s="25">
        <f t="shared" si="1"/>
        <v>5.0365334527853323</v>
      </c>
    </row>
    <row r="44" spans="1:5" s="15" customFormat="1" ht="11.25" x14ac:dyDescent="0.15">
      <c r="A44" s="31"/>
      <c r="C44" s="35"/>
      <c r="E44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59055118110236227" right="1.0236220472440944" top="1.0236220472440944" bottom="0.74803149606299213" header="0.55118110236220474" footer="0.31496062992125984"/>
  <pageSetup paperSize="9" orientation="portrait" horizontalDpi="1200" verticalDpi="1200" r:id="rId1"/>
  <headerFooter>
    <oddHeader>&amp;L116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="90" zoomScaleNormal="90" workbookViewId="0">
      <selection activeCell="C15" sqref="C15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2" customWidth="1"/>
    <col min="4" max="4" width="12.21875" style="11" customWidth="1"/>
    <col min="5" max="5" width="12.21875" style="12" customWidth="1"/>
  </cols>
  <sheetData>
    <row r="1" spans="1:5" ht="33" customHeight="1" x14ac:dyDescent="0.3">
      <c r="A1" s="82" t="s">
        <v>73</v>
      </c>
      <c r="B1" s="82"/>
      <c r="C1" s="82"/>
      <c r="D1" s="82"/>
      <c r="E1" s="82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31</v>
      </c>
      <c r="B3" s="29"/>
      <c r="C3" s="29"/>
      <c r="D3" s="29"/>
      <c r="E3" s="29"/>
    </row>
    <row r="4" spans="1:5" ht="9" customHeight="1" x14ac:dyDescent="0.15">
      <c r="B4" s="9"/>
      <c r="C4"/>
      <c r="D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3" t="s">
        <v>37</v>
      </c>
      <c r="B6" s="86" t="s">
        <v>34</v>
      </c>
      <c r="C6" s="86"/>
      <c r="D6" s="86"/>
      <c r="E6" s="87"/>
    </row>
    <row r="7" spans="1:5" s="15" customFormat="1" ht="19.5" customHeight="1" x14ac:dyDescent="0.15">
      <c r="A7" s="84"/>
      <c r="B7" s="88" t="s">
        <v>30</v>
      </c>
      <c r="C7" s="88"/>
      <c r="D7" s="88" t="s">
        <v>57</v>
      </c>
      <c r="E7" s="89"/>
    </row>
    <row r="8" spans="1:5" s="15" customFormat="1" ht="19.5" customHeight="1" thickBot="1" x14ac:dyDescent="0.2">
      <c r="A8" s="85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2">
        <v>816537.39631657826</v>
      </c>
      <c r="C9" s="36"/>
      <c r="D9" s="72">
        <v>1786794.8221658291</v>
      </c>
      <c r="E9" s="37"/>
    </row>
    <row r="10" spans="1:5" s="15" customFormat="1" ht="15.75" customHeight="1" x14ac:dyDescent="0.15">
      <c r="A10" s="16" t="s">
        <v>2</v>
      </c>
      <c r="B10" s="72">
        <v>278171.11245838134</v>
      </c>
      <c r="C10" s="36"/>
      <c r="D10" s="72">
        <v>495387.55268090451</v>
      </c>
      <c r="E10" s="37"/>
    </row>
    <row r="11" spans="1:5" s="15" customFormat="1" ht="15.75" customHeight="1" x14ac:dyDescent="0.15">
      <c r="A11" s="16" t="s">
        <v>3</v>
      </c>
      <c r="B11" s="72">
        <v>101963.05883075859</v>
      </c>
      <c r="C11" s="36"/>
      <c r="D11" s="72">
        <v>193727.02068062534</v>
      </c>
      <c r="E11" s="37"/>
    </row>
    <row r="12" spans="1:5" s="15" customFormat="1" ht="15.75" customHeight="1" x14ac:dyDescent="0.15">
      <c r="A12" s="46" t="s">
        <v>4</v>
      </c>
      <c r="B12" s="73">
        <v>349455.46830412728</v>
      </c>
      <c r="C12" s="57"/>
      <c r="D12" s="73">
        <v>913169.67808961472</v>
      </c>
      <c r="E12" s="58"/>
    </row>
    <row r="13" spans="1:5" s="15" customFormat="1" ht="15.75" customHeight="1" thickBot="1" x14ac:dyDescent="0.2">
      <c r="A13" s="19" t="s">
        <v>5</v>
      </c>
      <c r="B13" s="65">
        <f>B10+B11</f>
        <v>380134.17128913989</v>
      </c>
      <c r="C13" s="55">
        <f>B13/$B$13*100</f>
        <v>100</v>
      </c>
      <c r="D13" s="65">
        <f>D10+D11</f>
        <v>689114.57336152985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86947.756723311046</v>
      </c>
      <c r="C14" s="22">
        <f t="shared" ref="C14:C43" si="0">B14/$B$13*100</f>
        <v>22.872912589901404</v>
      </c>
      <c r="D14" s="77">
        <v>184510.57071468455</v>
      </c>
      <c r="E14" s="41">
        <f t="shared" ref="E14:E43" si="1">D14/$D$13*100</f>
        <v>26.775020852430131</v>
      </c>
    </row>
    <row r="15" spans="1:5" s="15" customFormat="1" ht="15.75" customHeight="1" x14ac:dyDescent="0.15">
      <c r="A15" s="16" t="s">
        <v>7</v>
      </c>
      <c r="B15" s="74">
        <v>444.29333364076552</v>
      </c>
      <c r="C15" s="23">
        <f t="shared" si="0"/>
        <v>0.11687803075794113</v>
      </c>
      <c r="D15" s="77">
        <v>1265.6681340033501</v>
      </c>
      <c r="E15" s="42">
        <f t="shared" si="1"/>
        <v>0.18366584932740107</v>
      </c>
    </row>
    <row r="16" spans="1:5" s="18" customFormat="1" ht="15.75" customHeight="1" x14ac:dyDescent="0.15">
      <c r="A16" s="16" t="s">
        <v>58</v>
      </c>
      <c r="B16" s="75">
        <v>551.53090892321882</v>
      </c>
      <c r="C16" s="24">
        <f t="shared" si="0"/>
        <v>0.14508848469287181</v>
      </c>
      <c r="D16" s="78">
        <v>1846.4999296482413</v>
      </c>
      <c r="E16" s="43">
        <f t="shared" si="1"/>
        <v>0.26795252937997477</v>
      </c>
    </row>
    <row r="17" spans="1:5" s="15" customFormat="1" ht="15.75" customHeight="1" x14ac:dyDescent="0.15">
      <c r="A17" s="16" t="s">
        <v>8</v>
      </c>
      <c r="B17" s="74">
        <v>2576.1332674659907</v>
      </c>
      <c r="C17" s="23">
        <f t="shared" si="0"/>
        <v>0.67769052667104657</v>
      </c>
      <c r="D17" s="77">
        <v>5418.6225580681185</v>
      </c>
      <c r="E17" s="42">
        <f t="shared" si="1"/>
        <v>0.78631663986379641</v>
      </c>
    </row>
    <row r="18" spans="1:5" s="15" customFormat="1" ht="15.75" customHeight="1" x14ac:dyDescent="0.15">
      <c r="A18" s="16" t="s">
        <v>9</v>
      </c>
      <c r="B18" s="74">
        <v>27981.295788332951</v>
      </c>
      <c r="C18" s="23">
        <f t="shared" si="0"/>
        <v>7.3608998879108016</v>
      </c>
      <c r="D18" s="77">
        <v>52498.717812674484</v>
      </c>
      <c r="E18" s="42">
        <f t="shared" si="1"/>
        <v>7.6182858180728257</v>
      </c>
    </row>
    <row r="19" spans="1:5" s="15" customFormat="1" ht="15.75" customHeight="1" x14ac:dyDescent="0.15">
      <c r="A19" s="16" t="s">
        <v>10</v>
      </c>
      <c r="B19" s="74">
        <v>0</v>
      </c>
      <c r="C19" s="23">
        <f t="shared" si="0"/>
        <v>0</v>
      </c>
      <c r="D19" s="77">
        <v>30.418760469011726</v>
      </c>
      <c r="E19" s="42">
        <f t="shared" si="1"/>
        <v>4.4141804055351395E-3</v>
      </c>
    </row>
    <row r="20" spans="1:5" s="15" customFormat="1" ht="15.75" customHeight="1" x14ac:dyDescent="0.15">
      <c r="A20" s="16" t="s">
        <v>11</v>
      </c>
      <c r="B20" s="74">
        <v>91.764957804934284</v>
      </c>
      <c r="C20" s="23">
        <f t="shared" si="0"/>
        <v>2.4140149646040499E-2</v>
      </c>
      <c r="D20" s="77">
        <v>365.02884533780008</v>
      </c>
      <c r="E20" s="42">
        <f t="shared" si="1"/>
        <v>5.2970704647439686E-2</v>
      </c>
    </row>
    <row r="21" spans="1:5" s="15" customFormat="1" ht="15.75" customHeight="1" x14ac:dyDescent="0.15">
      <c r="A21" s="16" t="s">
        <v>12</v>
      </c>
      <c r="B21" s="74">
        <v>175.1547606640535</v>
      </c>
      <c r="C21" s="23">
        <f t="shared" si="0"/>
        <v>4.6077089063068274E-2</v>
      </c>
      <c r="D21" s="77">
        <v>787.62360385259637</v>
      </c>
      <c r="E21" s="42">
        <f t="shared" si="1"/>
        <v>0.11429501483483875</v>
      </c>
    </row>
    <row r="22" spans="1:5" s="15" customFormat="1" ht="15.75" customHeight="1" x14ac:dyDescent="0.15">
      <c r="A22" s="16" t="s">
        <v>13</v>
      </c>
      <c r="B22" s="74">
        <v>14.207507263085082</v>
      </c>
      <c r="C22" s="23">
        <f t="shared" si="0"/>
        <v>3.7374980562530076E-3</v>
      </c>
      <c r="D22" s="77">
        <v>47.820022613065326</v>
      </c>
      <c r="E22" s="42">
        <f t="shared" si="1"/>
        <v>6.9393428120083497E-3</v>
      </c>
    </row>
    <row r="23" spans="1:5" s="15" customFormat="1" ht="15.75" customHeight="1" x14ac:dyDescent="0.15">
      <c r="A23" s="16" t="s">
        <v>14</v>
      </c>
      <c r="B23" s="74">
        <v>615.54093935900391</v>
      </c>
      <c r="C23" s="23">
        <f t="shared" si="0"/>
        <v>0.16192728406171292</v>
      </c>
      <c r="D23" s="77">
        <v>1197.3254254606366</v>
      </c>
      <c r="E23" s="42">
        <f t="shared" si="1"/>
        <v>0.17374838259769093</v>
      </c>
    </row>
    <row r="24" spans="1:5" s="15" customFormat="1" ht="15.75" customHeight="1" x14ac:dyDescent="0.15">
      <c r="A24" s="16" t="s">
        <v>15</v>
      </c>
      <c r="B24" s="74">
        <v>1868.4192866036431</v>
      </c>
      <c r="C24" s="23">
        <f t="shared" si="0"/>
        <v>0.49151574042063029</v>
      </c>
      <c r="D24" s="77">
        <v>5062.8799229480737</v>
      </c>
      <c r="E24" s="42">
        <f t="shared" si="1"/>
        <v>0.73469349200541967</v>
      </c>
    </row>
    <row r="25" spans="1:5" s="15" customFormat="1" ht="15.75" customHeight="1" x14ac:dyDescent="0.15">
      <c r="A25" s="16" t="s">
        <v>16</v>
      </c>
      <c r="B25" s="74">
        <v>6248.2893737606637</v>
      </c>
      <c r="C25" s="23">
        <f t="shared" si="0"/>
        <v>1.6437063136342072</v>
      </c>
      <c r="D25" s="77">
        <v>14167.140504187604</v>
      </c>
      <c r="E25" s="42">
        <f t="shared" si="1"/>
        <v>2.0558468869813185</v>
      </c>
    </row>
    <row r="26" spans="1:5" s="18" customFormat="1" ht="15.75" customHeight="1" x14ac:dyDescent="0.15">
      <c r="A26" s="17" t="s">
        <v>59</v>
      </c>
      <c r="B26" s="75">
        <v>4965.2340011528704</v>
      </c>
      <c r="C26" s="24">
        <f t="shared" si="0"/>
        <v>1.3061793377623463</v>
      </c>
      <c r="D26" s="78">
        <v>11834.315542155222</v>
      </c>
      <c r="E26" s="43">
        <f t="shared" si="1"/>
        <v>1.7173219083768514</v>
      </c>
    </row>
    <row r="27" spans="1:5" s="15" customFormat="1" ht="15.75" customHeight="1" x14ac:dyDescent="0.15">
      <c r="A27" s="16" t="s">
        <v>17</v>
      </c>
      <c r="B27" s="74">
        <v>5.2752363384828218</v>
      </c>
      <c r="C27" s="23">
        <f t="shared" si="0"/>
        <v>1.3877301060815025E-3</v>
      </c>
      <c r="D27" s="77">
        <v>6.4624115019542163</v>
      </c>
      <c r="E27" s="42">
        <f t="shared" si="1"/>
        <v>9.377847678406076E-4</v>
      </c>
    </row>
    <row r="28" spans="1:5" s="15" customFormat="1" ht="15.75" customHeight="1" x14ac:dyDescent="0.15">
      <c r="A28" s="16" t="s">
        <v>18</v>
      </c>
      <c r="B28" s="74">
        <v>3752.6757694258704</v>
      </c>
      <c r="C28" s="23">
        <f t="shared" si="0"/>
        <v>0.98719769304072591</v>
      </c>
      <c r="D28" s="77">
        <v>5587.5455572305973</v>
      </c>
      <c r="E28" s="42">
        <f t="shared" si="1"/>
        <v>0.81082968975308634</v>
      </c>
    </row>
    <row r="29" spans="1:5" s="15" customFormat="1" ht="15.75" customHeight="1" x14ac:dyDescent="0.15">
      <c r="A29" s="16" t="s">
        <v>19</v>
      </c>
      <c r="B29" s="74">
        <v>2496.6112374913532</v>
      </c>
      <c r="C29" s="23">
        <f t="shared" si="0"/>
        <v>0.65677106297091248</v>
      </c>
      <c r="D29" s="77">
        <v>5130.2147825237298</v>
      </c>
      <c r="E29" s="42">
        <f t="shared" si="1"/>
        <v>0.74446470599196968</v>
      </c>
    </row>
    <row r="30" spans="1:5" s="18" customFormat="1" ht="15.75" customHeight="1" x14ac:dyDescent="0.15">
      <c r="A30" s="16" t="s">
        <v>60</v>
      </c>
      <c r="B30" s="75">
        <v>5687.6109412035967</v>
      </c>
      <c r="C30" s="24">
        <f t="shared" si="0"/>
        <v>1.4962114355348108</v>
      </c>
      <c r="D30" s="78">
        <v>12894.952863204913</v>
      </c>
      <c r="E30" s="43">
        <f t="shared" si="1"/>
        <v>1.8712349675472382</v>
      </c>
    </row>
    <row r="31" spans="1:5" s="18" customFormat="1" ht="15.75" customHeight="1" x14ac:dyDescent="0.15">
      <c r="A31" s="16" t="s">
        <v>61</v>
      </c>
      <c r="B31" s="75">
        <v>1151.8688678810238</v>
      </c>
      <c r="C31" s="24">
        <f t="shared" si="0"/>
        <v>0.30301639654617696</v>
      </c>
      <c r="D31" s="78">
        <v>2335.1055424343945</v>
      </c>
      <c r="E31" s="43">
        <f t="shared" si="1"/>
        <v>0.3388559221790437</v>
      </c>
    </row>
    <row r="32" spans="1:5" s="18" customFormat="1" ht="15.75" customHeight="1" x14ac:dyDescent="0.15">
      <c r="A32" s="16" t="s">
        <v>62</v>
      </c>
      <c r="B32" s="75">
        <v>1542.3973211897626</v>
      </c>
      <c r="C32" s="24">
        <f t="shared" si="0"/>
        <v>0.40575076846132185</v>
      </c>
      <c r="D32" s="78">
        <v>3858.8852311557789</v>
      </c>
      <c r="E32" s="43">
        <f t="shared" si="1"/>
        <v>0.5599773071598203</v>
      </c>
    </row>
    <row r="33" spans="1:5" s="15" customFormat="1" ht="15.75" customHeight="1" x14ac:dyDescent="0.15">
      <c r="A33" s="16" t="s">
        <v>20</v>
      </c>
      <c r="B33" s="74">
        <v>1215.5630601798478</v>
      </c>
      <c r="C33" s="23">
        <f t="shared" si="0"/>
        <v>0.31977210995200406</v>
      </c>
      <c r="D33" s="77">
        <v>2358.5209715242881</v>
      </c>
      <c r="E33" s="42">
        <f t="shared" si="1"/>
        <v>0.34225382290485074</v>
      </c>
    </row>
    <row r="34" spans="1:5" s="18" customFormat="1" ht="15.75" customHeight="1" x14ac:dyDescent="0.15">
      <c r="A34" s="16" t="s">
        <v>63</v>
      </c>
      <c r="B34" s="75">
        <v>157.00381761586348</v>
      </c>
      <c r="C34" s="24">
        <f t="shared" si="0"/>
        <v>4.1302211028127304E-2</v>
      </c>
      <c r="D34" s="78">
        <v>307.99008375209377</v>
      </c>
      <c r="E34" s="43">
        <f t="shared" si="1"/>
        <v>4.4693596051771943E-2</v>
      </c>
    </row>
    <row r="35" spans="1:5" s="18" customFormat="1" ht="15.75" customHeight="1" x14ac:dyDescent="0.15">
      <c r="A35" s="16" t="s">
        <v>64</v>
      </c>
      <c r="B35" s="75">
        <v>7725.8017371454916</v>
      </c>
      <c r="C35" s="24">
        <f t="shared" si="0"/>
        <v>2.0323881199485871</v>
      </c>
      <c r="D35" s="78">
        <v>19583.0779427694</v>
      </c>
      <c r="E35" s="43">
        <f t="shared" si="1"/>
        <v>2.8417738790869453</v>
      </c>
    </row>
    <row r="36" spans="1:5" s="15" customFormat="1" ht="15.75" customHeight="1" x14ac:dyDescent="0.15">
      <c r="A36" s="16" t="s">
        <v>21</v>
      </c>
      <c r="B36" s="74">
        <v>189.9899672584736</v>
      </c>
      <c r="C36" s="23">
        <f t="shared" si="0"/>
        <v>4.9979712850903454E-2</v>
      </c>
      <c r="D36" s="77">
        <v>476.02215298715799</v>
      </c>
      <c r="E36" s="42">
        <f t="shared" si="1"/>
        <v>6.9077359758204199E-2</v>
      </c>
    </row>
    <row r="37" spans="1:5" s="15" customFormat="1" ht="15.75" customHeight="1" x14ac:dyDescent="0.15">
      <c r="A37" s="16" t="s">
        <v>22</v>
      </c>
      <c r="B37" s="74">
        <v>124.32126931058335</v>
      </c>
      <c r="C37" s="23">
        <f t="shared" si="0"/>
        <v>3.2704576094534095E-2</v>
      </c>
      <c r="D37" s="77">
        <v>670.57862032384151</v>
      </c>
      <c r="E37" s="42">
        <f t="shared" si="1"/>
        <v>9.7310178342729106E-2</v>
      </c>
    </row>
    <row r="38" spans="1:5" s="15" customFormat="1" ht="15.75" customHeight="1" x14ac:dyDescent="0.15">
      <c r="A38" s="16" t="s">
        <v>23</v>
      </c>
      <c r="B38" s="74">
        <v>192.25366912612407</v>
      </c>
      <c r="C38" s="23">
        <f t="shared" si="0"/>
        <v>5.0575213607905553E-2</v>
      </c>
      <c r="D38" s="77">
        <v>327.86151367950862</v>
      </c>
      <c r="E38" s="42">
        <f t="shared" si="1"/>
        <v>4.7577213768704149E-2</v>
      </c>
    </row>
    <row r="39" spans="1:5" s="15" customFormat="1" ht="15.75" customHeight="1" x14ac:dyDescent="0.15">
      <c r="A39" s="16" t="s">
        <v>24</v>
      </c>
      <c r="B39" s="74">
        <v>328.88302490200596</v>
      </c>
      <c r="C39" s="23">
        <f t="shared" si="0"/>
        <v>8.6517616605387745E-2</v>
      </c>
      <c r="D39" s="77">
        <v>1139.4905616973758</v>
      </c>
      <c r="E39" s="42">
        <f t="shared" si="1"/>
        <v>0.16535574862956284</v>
      </c>
    </row>
    <row r="40" spans="1:5" s="15" customFormat="1" ht="15.75" customHeight="1" x14ac:dyDescent="0.15">
      <c r="A40" s="16" t="s">
        <v>25</v>
      </c>
      <c r="B40" s="74">
        <v>788.78580770117594</v>
      </c>
      <c r="C40" s="23">
        <f t="shared" si="0"/>
        <v>0.20750194727987373</v>
      </c>
      <c r="D40" s="77">
        <v>1090.4605332216638</v>
      </c>
      <c r="E40" s="42">
        <f t="shared" si="1"/>
        <v>0.15824081732916365</v>
      </c>
    </row>
    <row r="41" spans="1:5" s="15" customFormat="1" ht="15.75" customHeight="1" x14ac:dyDescent="0.15">
      <c r="A41" s="16" t="s">
        <v>26</v>
      </c>
      <c r="B41" s="74">
        <v>218.03384643762968</v>
      </c>
      <c r="C41" s="23">
        <f t="shared" si="0"/>
        <v>5.7357076239217514E-2</v>
      </c>
      <c r="D41" s="77">
        <v>415.31786655499724</v>
      </c>
      <c r="E41" s="42">
        <f t="shared" si="1"/>
        <v>6.0268333105924492E-2</v>
      </c>
    </row>
    <row r="42" spans="1:5" s="15" customFormat="1" ht="15.75" customHeight="1" x14ac:dyDescent="0.15">
      <c r="A42" s="16" t="s">
        <v>27</v>
      </c>
      <c r="B42" s="74">
        <v>249.98871754669128</v>
      </c>
      <c r="C42" s="23">
        <f t="shared" si="0"/>
        <v>6.5763284763090499E-2</v>
      </c>
      <c r="D42" s="77">
        <v>852.86794779452816</v>
      </c>
      <c r="E42" s="42">
        <f t="shared" si="1"/>
        <v>0.12376286625810312</v>
      </c>
    </row>
    <row r="43" spans="1:5" s="15" customFormat="1" ht="15.75" customHeight="1" thickBot="1" x14ac:dyDescent="0.2">
      <c r="A43" s="19" t="s">
        <v>28</v>
      </c>
      <c r="B43" s="76">
        <v>15588.828307585889</v>
      </c>
      <c r="C43" s="25">
        <f t="shared" si="0"/>
        <v>4.1008752921948242</v>
      </c>
      <c r="D43" s="79">
        <v>32953.155070910107</v>
      </c>
      <c r="E43" s="44">
        <f t="shared" si="1"/>
        <v>4.78195591049007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9055118110236221" right="0.6692913385826772" top="1.0236220472440944" bottom="0.74803149606299213" header="0.51181102362204722" footer="0.31496062992125984"/>
  <pageSetup paperSize="9" orientation="portrait" horizontalDpi="1200" verticalDpi="1200" r:id="rId1"/>
  <headerFooter>
    <oddHeader>&amp;R117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="90" zoomScaleNormal="90" workbookViewId="0">
      <selection activeCell="E18" sqref="E18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0" customWidth="1"/>
    <col min="4" max="4" width="12.21875" style="11" customWidth="1"/>
    <col min="5" max="5" width="12.21875" style="10" customWidth="1"/>
  </cols>
  <sheetData>
    <row r="1" spans="1:5" ht="33" customHeight="1" x14ac:dyDescent="0.3">
      <c r="A1" s="82" t="s">
        <v>74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B3"/>
      <c r="C3"/>
      <c r="D3"/>
      <c r="E3"/>
    </row>
    <row r="4" spans="1:5" ht="9" customHeight="1" x14ac:dyDescent="0.15">
      <c r="B4" s="9"/>
      <c r="C4"/>
      <c r="D4"/>
      <c r="E4"/>
    </row>
    <row r="5" spans="1:5" s="14" customFormat="1" ht="15" customHeight="1" x14ac:dyDescent="0.15">
      <c r="A5" s="13"/>
      <c r="E5" s="32" t="s">
        <v>0</v>
      </c>
    </row>
    <row r="6" spans="1:5" s="15" customFormat="1" ht="19.5" customHeight="1" x14ac:dyDescent="0.15">
      <c r="A6" s="83" t="s">
        <v>37</v>
      </c>
      <c r="B6" s="86" t="s">
        <v>34</v>
      </c>
      <c r="C6" s="86"/>
      <c r="D6" s="86"/>
      <c r="E6" s="87"/>
    </row>
    <row r="7" spans="1:5" s="15" customFormat="1" ht="19.5" customHeight="1" x14ac:dyDescent="0.15">
      <c r="A7" s="84"/>
      <c r="B7" s="88" t="s">
        <v>56</v>
      </c>
      <c r="C7" s="88"/>
      <c r="D7" s="88" t="s">
        <v>55</v>
      </c>
      <c r="E7" s="89"/>
    </row>
    <row r="8" spans="1:5" s="15" customFormat="1" ht="19.5" customHeight="1" thickBot="1" x14ac:dyDescent="0.2">
      <c r="A8" s="85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4">
        <v>13397147.439534977</v>
      </c>
      <c r="C9" s="20"/>
      <c r="D9" s="77">
        <v>24558131.623168558</v>
      </c>
      <c r="E9" s="21"/>
    </row>
    <row r="10" spans="1:5" s="15" customFormat="1" ht="15.75" customHeight="1" x14ac:dyDescent="0.15">
      <c r="A10" s="16" t="s">
        <v>2</v>
      </c>
      <c r="B10" s="74">
        <v>3549111.8289191737</v>
      </c>
      <c r="C10" s="20"/>
      <c r="D10" s="77">
        <v>4565178.9024815867</v>
      </c>
      <c r="E10" s="21"/>
    </row>
    <row r="11" spans="1:5" s="15" customFormat="1" ht="15.75" customHeight="1" x14ac:dyDescent="0.15">
      <c r="A11" s="16" t="s">
        <v>3</v>
      </c>
      <c r="B11" s="74">
        <v>611055.98523957958</v>
      </c>
      <c r="C11" s="20"/>
      <c r="D11" s="77">
        <v>1615943.8730269121</v>
      </c>
      <c r="E11" s="21"/>
    </row>
    <row r="12" spans="1:5" s="15" customFormat="1" ht="15.75" customHeight="1" x14ac:dyDescent="0.15">
      <c r="A12" s="46" t="s">
        <v>4</v>
      </c>
      <c r="B12" s="81">
        <v>7738488.6716966294</v>
      </c>
      <c r="C12" s="59"/>
      <c r="D12" s="80">
        <v>14651532.762936261</v>
      </c>
      <c r="E12" s="56"/>
    </row>
    <row r="13" spans="1:5" s="15" customFormat="1" ht="15.75" customHeight="1" thickBot="1" x14ac:dyDescent="0.2">
      <c r="A13" s="19" t="s">
        <v>5</v>
      </c>
      <c r="B13" s="65">
        <f>B10+B11</f>
        <v>4160167.8141587535</v>
      </c>
      <c r="C13" s="55">
        <f>B13/$B$13*100</f>
        <v>100</v>
      </c>
      <c r="D13" s="65">
        <f>D10+D11</f>
        <v>6181122.7755084988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1498490.953679594</v>
      </c>
      <c r="C14" s="22">
        <f t="shared" ref="C14:C43" si="0">B14/$B$13*100</f>
        <v>36.019964112496041</v>
      </c>
      <c r="D14" s="77">
        <v>3725476.0847237958</v>
      </c>
      <c r="E14" s="22">
        <f t="shared" ref="E14:E43" si="1">D14/$D$13*100</f>
        <v>60.271834422789219</v>
      </c>
    </row>
    <row r="15" spans="1:5" s="15" customFormat="1" ht="15.75" customHeight="1" x14ac:dyDescent="0.15">
      <c r="A15" s="16" t="s">
        <v>7</v>
      </c>
      <c r="B15" s="74">
        <v>12346.552541862995</v>
      </c>
      <c r="C15" s="23">
        <f t="shared" si="0"/>
        <v>0.29678015631587323</v>
      </c>
      <c r="D15" s="77">
        <v>15027.184682719548</v>
      </c>
      <c r="E15" s="23">
        <f t="shared" si="1"/>
        <v>0.2431141594899531</v>
      </c>
    </row>
    <row r="16" spans="1:5" s="18" customFormat="1" ht="15.75" customHeight="1" x14ac:dyDescent="0.15">
      <c r="A16" s="16" t="s">
        <v>58</v>
      </c>
      <c r="B16" s="75">
        <v>28285.828426603843</v>
      </c>
      <c r="C16" s="24">
        <f t="shared" si="0"/>
        <v>0.67992037076811163</v>
      </c>
      <c r="D16" s="78">
        <v>68115.204596317271</v>
      </c>
      <c r="E16" s="24">
        <f t="shared" si="1"/>
        <v>1.1019875687668035</v>
      </c>
    </row>
    <row r="17" spans="1:5" s="15" customFormat="1" ht="15.75" customHeight="1" x14ac:dyDescent="0.15">
      <c r="A17" s="16" t="s">
        <v>8</v>
      </c>
      <c r="B17" s="74">
        <v>17067.769642261686</v>
      </c>
      <c r="C17" s="23">
        <f t="shared" si="0"/>
        <v>0.41026637397109517</v>
      </c>
      <c r="D17" s="77">
        <v>30625.882678470254</v>
      </c>
      <c r="E17" s="23">
        <f t="shared" si="1"/>
        <v>0.49547442739399028</v>
      </c>
    </row>
    <row r="18" spans="1:5" s="15" customFormat="1" ht="15.75" customHeight="1" x14ac:dyDescent="0.15">
      <c r="A18" s="16" t="s">
        <v>9</v>
      </c>
      <c r="B18" s="74">
        <v>222032.86494998186</v>
      </c>
      <c r="C18" s="23">
        <f t="shared" si="0"/>
        <v>5.3371131855381693</v>
      </c>
      <c r="D18" s="77">
        <v>530394.21483852691</v>
      </c>
      <c r="E18" s="23">
        <f t="shared" si="1"/>
        <v>8.5808716976163488</v>
      </c>
    </row>
    <row r="19" spans="1:5" s="15" customFormat="1" ht="15.75" customHeight="1" x14ac:dyDescent="0.15">
      <c r="A19" s="16" t="s">
        <v>10</v>
      </c>
      <c r="B19" s="74">
        <v>0</v>
      </c>
      <c r="C19" s="23">
        <f t="shared" si="0"/>
        <v>0</v>
      </c>
      <c r="D19" s="77">
        <v>1321.7617266288951</v>
      </c>
      <c r="E19" s="23">
        <f t="shared" si="1"/>
        <v>2.1383845211198842E-2</v>
      </c>
    </row>
    <row r="20" spans="1:5" s="15" customFormat="1" ht="15.75" customHeight="1" x14ac:dyDescent="0.15">
      <c r="A20" s="16" t="s">
        <v>11</v>
      </c>
      <c r="B20" s="74">
        <v>2214.4102903225807</v>
      </c>
      <c r="C20" s="23">
        <f t="shared" si="0"/>
        <v>5.3228869344790285E-2</v>
      </c>
      <c r="D20" s="77">
        <v>2243.3641756373936</v>
      </c>
      <c r="E20" s="23">
        <f t="shared" si="1"/>
        <v>3.6293797374908801E-2</v>
      </c>
    </row>
    <row r="21" spans="1:5" s="15" customFormat="1" ht="15.75" customHeight="1" x14ac:dyDescent="0.15">
      <c r="A21" s="16" t="s">
        <v>12</v>
      </c>
      <c r="B21" s="74">
        <v>7389.5733983327291</v>
      </c>
      <c r="C21" s="23">
        <f t="shared" si="0"/>
        <v>0.17762681046622655</v>
      </c>
      <c r="D21" s="77">
        <v>177803.53597875353</v>
      </c>
      <c r="E21" s="23">
        <f t="shared" si="1"/>
        <v>2.8765572604910159</v>
      </c>
    </row>
    <row r="22" spans="1:5" s="15" customFormat="1" ht="15.75" customHeight="1" x14ac:dyDescent="0.15">
      <c r="A22" s="16" t="s">
        <v>13</v>
      </c>
      <c r="B22" s="74">
        <v>140.01013301920986</v>
      </c>
      <c r="C22" s="23">
        <f t="shared" si="0"/>
        <v>3.3654924338075514E-3</v>
      </c>
      <c r="D22" s="77">
        <v>370.85669546742207</v>
      </c>
      <c r="E22" s="23">
        <f t="shared" si="1"/>
        <v>5.9998273604412108E-3</v>
      </c>
    </row>
    <row r="23" spans="1:5" s="15" customFormat="1" ht="15.75" customHeight="1" x14ac:dyDescent="0.15">
      <c r="A23" s="16" t="s">
        <v>14</v>
      </c>
      <c r="B23" s="74">
        <v>3335.8078278361727</v>
      </c>
      <c r="C23" s="23">
        <f t="shared" si="0"/>
        <v>8.0184453532933297E-2</v>
      </c>
      <c r="D23" s="77">
        <v>19502.721067988667</v>
      </c>
      <c r="E23" s="23">
        <f t="shared" si="1"/>
        <v>0.31552068736224459</v>
      </c>
    </row>
    <row r="24" spans="1:5" s="15" customFormat="1" ht="15.75" customHeight="1" x14ac:dyDescent="0.15">
      <c r="A24" s="16" t="s">
        <v>15</v>
      </c>
      <c r="B24" s="74">
        <v>65954.625577745552</v>
      </c>
      <c r="C24" s="23">
        <f t="shared" si="0"/>
        <v>1.5853837759446858</v>
      </c>
      <c r="D24" s="77">
        <v>131525.69061189803</v>
      </c>
      <c r="E24" s="23">
        <f t="shared" si="1"/>
        <v>2.1278608335211056</v>
      </c>
    </row>
    <row r="25" spans="1:5" s="15" customFormat="1" ht="15.75" customHeight="1" x14ac:dyDescent="0.15">
      <c r="A25" s="16" t="s">
        <v>16</v>
      </c>
      <c r="B25" s="74">
        <v>97285.65215331642</v>
      </c>
      <c r="C25" s="23">
        <f t="shared" si="0"/>
        <v>2.3385030724533165</v>
      </c>
      <c r="D25" s="77">
        <v>238187.7365793201</v>
      </c>
      <c r="E25" s="23">
        <f t="shared" si="1"/>
        <v>3.8534704006057421</v>
      </c>
    </row>
    <row r="26" spans="1:5" s="18" customFormat="1" ht="15.75" customHeight="1" x14ac:dyDescent="0.15">
      <c r="A26" s="17" t="s">
        <v>59</v>
      </c>
      <c r="B26" s="75">
        <v>91792.798870242856</v>
      </c>
      <c r="C26" s="24">
        <f t="shared" si="0"/>
        <v>2.2064686563324298</v>
      </c>
      <c r="D26" s="78">
        <v>284554.17637818697</v>
      </c>
      <c r="E26" s="24">
        <f t="shared" si="1"/>
        <v>4.6036001340351591</v>
      </c>
    </row>
    <row r="27" spans="1:5" s="15" customFormat="1" ht="15.75" customHeight="1" x14ac:dyDescent="0.15">
      <c r="A27" s="16" t="s">
        <v>17</v>
      </c>
      <c r="B27" s="74">
        <v>32.566588981515039</v>
      </c>
      <c r="C27" s="23">
        <f t="shared" si="0"/>
        <v>7.8281911779322008E-4</v>
      </c>
      <c r="D27" s="77">
        <v>25.655339943342778</v>
      </c>
      <c r="E27" s="23">
        <f t="shared" si="1"/>
        <v>4.1505954298460293E-4</v>
      </c>
    </row>
    <row r="28" spans="1:5" s="15" customFormat="1" ht="15.75" customHeight="1" x14ac:dyDescent="0.15">
      <c r="A28" s="16" t="s">
        <v>18</v>
      </c>
      <c r="B28" s="74">
        <v>16211.91669119246</v>
      </c>
      <c r="C28" s="23">
        <f t="shared" si="0"/>
        <v>0.38969381562004962</v>
      </c>
      <c r="D28" s="77">
        <v>12864.988449008499</v>
      </c>
      <c r="E28" s="23">
        <f t="shared" si="1"/>
        <v>0.20813352066041338</v>
      </c>
    </row>
    <row r="29" spans="1:5" s="15" customFormat="1" ht="15.75" customHeight="1" x14ac:dyDescent="0.15">
      <c r="A29" s="16" t="s">
        <v>19</v>
      </c>
      <c r="B29" s="74">
        <v>42703.149201159846</v>
      </c>
      <c r="C29" s="23">
        <f t="shared" si="0"/>
        <v>1.0264766016366829</v>
      </c>
      <c r="D29" s="77">
        <v>78477.625835694038</v>
      </c>
      <c r="E29" s="23">
        <f t="shared" si="1"/>
        <v>1.2696338300647647</v>
      </c>
    </row>
    <row r="30" spans="1:5" s="18" customFormat="1" ht="15.75" customHeight="1" x14ac:dyDescent="0.15">
      <c r="A30" s="16" t="s">
        <v>60</v>
      </c>
      <c r="B30" s="75">
        <v>38931.382364987316</v>
      </c>
      <c r="C30" s="24">
        <f t="shared" si="0"/>
        <v>0.93581278698632997</v>
      </c>
      <c r="D30" s="78">
        <v>98042.317756373945</v>
      </c>
      <c r="E30" s="24">
        <f t="shared" si="1"/>
        <v>1.5861570998856007</v>
      </c>
    </row>
    <row r="31" spans="1:5" s="18" customFormat="1" ht="15.75" customHeight="1" x14ac:dyDescent="0.15">
      <c r="A31" s="16" t="s">
        <v>61</v>
      </c>
      <c r="B31" s="75">
        <v>12910.27068901776</v>
      </c>
      <c r="C31" s="24">
        <f t="shared" si="0"/>
        <v>0.31033052669363059</v>
      </c>
      <c r="D31" s="78">
        <v>52563.728784702544</v>
      </c>
      <c r="E31" s="24">
        <f t="shared" si="1"/>
        <v>0.8503912750766921</v>
      </c>
    </row>
    <row r="32" spans="1:5" s="18" customFormat="1" ht="15.75" customHeight="1" x14ac:dyDescent="0.15">
      <c r="A32" s="16" t="s">
        <v>62</v>
      </c>
      <c r="B32" s="75">
        <v>173672.23639470822</v>
      </c>
      <c r="C32" s="24">
        <f t="shared" si="0"/>
        <v>4.1746449699368018</v>
      </c>
      <c r="D32" s="78">
        <v>153625.80760056656</v>
      </c>
      <c r="E32" s="24">
        <f t="shared" si="1"/>
        <v>2.4854029466827461</v>
      </c>
    </row>
    <row r="33" spans="1:5" s="15" customFormat="1" ht="15.75" customHeight="1" x14ac:dyDescent="0.15">
      <c r="A33" s="16" t="s">
        <v>20</v>
      </c>
      <c r="B33" s="74">
        <v>7181.912143892715</v>
      </c>
      <c r="C33" s="23">
        <f t="shared" si="0"/>
        <v>0.17263515475144364</v>
      </c>
      <c r="D33" s="77">
        <v>4313.6484178470255</v>
      </c>
      <c r="E33" s="23">
        <f t="shared" si="1"/>
        <v>6.9787457303696052E-2</v>
      </c>
    </row>
    <row r="34" spans="1:5" s="18" customFormat="1" ht="15.75" customHeight="1" x14ac:dyDescent="0.15">
      <c r="A34" s="16" t="s">
        <v>63</v>
      </c>
      <c r="B34" s="75">
        <v>3165.4838970641536</v>
      </c>
      <c r="C34" s="24">
        <f t="shared" si="0"/>
        <v>7.609029343217158E-2</v>
      </c>
      <c r="D34" s="78">
        <v>16537.166705382435</v>
      </c>
      <c r="E34" s="24">
        <f t="shared" si="1"/>
        <v>0.26754308733209042</v>
      </c>
    </row>
    <row r="35" spans="1:5" s="18" customFormat="1" ht="15.75" customHeight="1" x14ac:dyDescent="0.15">
      <c r="A35" s="16" t="s">
        <v>64</v>
      </c>
      <c r="B35" s="75">
        <v>334433.2432671258</v>
      </c>
      <c r="C35" s="24">
        <f t="shared" si="0"/>
        <v>8.0389363652329759</v>
      </c>
      <c r="D35" s="78">
        <v>1159043.6436968839</v>
      </c>
      <c r="E35" s="24">
        <f t="shared" si="1"/>
        <v>18.751344792719046</v>
      </c>
    </row>
    <row r="36" spans="1:5" s="15" customFormat="1" ht="15.75" customHeight="1" x14ac:dyDescent="0.15">
      <c r="A36" s="16" t="s">
        <v>21</v>
      </c>
      <c r="B36" s="74">
        <v>1336.4971721638276</v>
      </c>
      <c r="C36" s="23">
        <f t="shared" si="0"/>
        <v>3.2126039906735994E-2</v>
      </c>
      <c r="D36" s="77">
        <v>2430.9740538243627</v>
      </c>
      <c r="E36" s="23">
        <f t="shared" si="1"/>
        <v>3.9329004488579754E-2</v>
      </c>
    </row>
    <row r="37" spans="1:5" s="15" customFormat="1" ht="15.75" customHeight="1" x14ac:dyDescent="0.15">
      <c r="A37" s="16" t="s">
        <v>22</v>
      </c>
      <c r="B37" s="74">
        <v>11385.929652047842</v>
      </c>
      <c r="C37" s="23">
        <f t="shared" si="0"/>
        <v>0.27368919141427095</v>
      </c>
      <c r="D37" s="77">
        <v>33289.443898016994</v>
      </c>
      <c r="E37" s="23">
        <f t="shared" si="1"/>
        <v>0.5385662946207761</v>
      </c>
    </row>
    <row r="38" spans="1:5" s="15" customFormat="1" ht="15.75" customHeight="1" x14ac:dyDescent="0.15">
      <c r="A38" s="16" t="s">
        <v>23</v>
      </c>
      <c r="B38" s="74">
        <v>1323.808619789779</v>
      </c>
      <c r="C38" s="23">
        <f t="shared" si="0"/>
        <v>3.1821038932235292E-2</v>
      </c>
      <c r="D38" s="77">
        <v>1283.6010722379604</v>
      </c>
      <c r="E38" s="23">
        <f t="shared" si="1"/>
        <v>2.0766471058041119E-2</v>
      </c>
    </row>
    <row r="39" spans="1:5" s="15" customFormat="1" ht="15.75" customHeight="1" x14ac:dyDescent="0.15">
      <c r="A39" s="16" t="s">
        <v>24</v>
      </c>
      <c r="B39" s="74">
        <v>13350.304829285973</v>
      </c>
      <c r="C39" s="23">
        <f t="shared" si="0"/>
        <v>0.32090784376172093</v>
      </c>
      <c r="D39" s="77">
        <v>18620.53847875354</v>
      </c>
      <c r="E39" s="23">
        <f t="shared" si="1"/>
        <v>0.30124848114219338</v>
      </c>
    </row>
    <row r="40" spans="1:5" s="15" customFormat="1" ht="15.75" customHeight="1" x14ac:dyDescent="0.15">
      <c r="A40" s="16" t="s">
        <v>25</v>
      </c>
      <c r="B40" s="74">
        <v>28570.71764008699</v>
      </c>
      <c r="C40" s="23">
        <f t="shared" si="0"/>
        <v>0.68676839292033243</v>
      </c>
      <c r="D40" s="77">
        <v>25563.090552407932</v>
      </c>
      <c r="E40" s="23">
        <f t="shared" si="1"/>
        <v>0.4135671055377953</v>
      </c>
    </row>
    <row r="41" spans="1:5" s="15" customFormat="1" ht="15.75" customHeight="1" x14ac:dyDescent="0.15">
      <c r="A41" s="16" t="s">
        <v>26</v>
      </c>
      <c r="B41" s="74">
        <v>3467.5207042406669</v>
      </c>
      <c r="C41" s="23">
        <f t="shared" si="0"/>
        <v>8.3350500728342616E-2</v>
      </c>
      <c r="D41" s="77">
        <v>10364.149743626062</v>
      </c>
      <c r="E41" s="23">
        <f t="shared" si="1"/>
        <v>0.16767422554187075</v>
      </c>
    </row>
    <row r="42" spans="1:5" s="15" customFormat="1" ht="15.75" customHeight="1" x14ac:dyDescent="0.15">
      <c r="A42" s="16" t="s">
        <v>27</v>
      </c>
      <c r="B42" s="74">
        <v>54709.918142805371</v>
      </c>
      <c r="C42" s="23">
        <f t="shared" si="0"/>
        <v>1.3150892124256413</v>
      </c>
      <c r="D42" s="77">
        <v>50278.822247875352</v>
      </c>
      <c r="E42" s="23">
        <f t="shared" si="1"/>
        <v>0.81342539331358132</v>
      </c>
    </row>
    <row r="43" spans="1:5" s="15" customFormat="1" ht="15.75" customHeight="1" thickBot="1" x14ac:dyDescent="0.2">
      <c r="A43" s="19" t="s">
        <v>28</v>
      </c>
      <c r="B43" s="76">
        <v>207258.20186951794</v>
      </c>
      <c r="C43" s="25">
        <f t="shared" si="0"/>
        <v>4.9819673418974464</v>
      </c>
      <c r="D43" s="79">
        <v>508478.5520807365</v>
      </c>
      <c r="E43" s="25">
        <f t="shared" si="1"/>
        <v>8.2263137385894378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59055118110236227" right="0.94488188976377963" top="1.0236220472440944" bottom="0.74803149606299213" header="0.55118110236220474" footer="0.31496062992125984"/>
  <pageSetup paperSize="9" orientation="portrait" r:id="rId1"/>
  <headerFooter>
    <oddHeader>&amp;L118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표1-1</vt:lpstr>
      <vt:lpstr>표1-2</vt:lpstr>
      <vt:lpstr>표2-1</vt:lpstr>
      <vt:lpstr>표2-2</vt:lpstr>
      <vt:lpstr>표2-3</vt:lpstr>
      <vt:lpstr>표3-1</vt:lpstr>
      <vt:lpstr>표3-2</vt:lpstr>
      <vt:lpstr>'표1-1'!Print_Area</vt:lpstr>
      <vt:lpstr>'표1-2'!Print_Area</vt:lpstr>
      <vt:lpstr>'표2-1'!Print_Area</vt:lpstr>
      <vt:lpstr>'표2-2'!Print_Area</vt:lpstr>
      <vt:lpstr>'표2-3'!Print_Area</vt:lpstr>
      <vt:lpstr>'표3-1'!Print_Area</vt:lpstr>
      <vt:lpstr>'표3-2'!Print_Area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김소연</dc:creator>
  <cp:lastModifiedBy>CAK</cp:lastModifiedBy>
  <cp:lastPrinted>2016-09-20T07:32:03Z</cp:lastPrinted>
  <dcterms:created xsi:type="dcterms:W3CDTF">2008-10-23T02:00:17Z</dcterms:created>
  <dcterms:modified xsi:type="dcterms:W3CDTF">2018-10-01T00:34:16Z</dcterms:modified>
</cp:coreProperties>
</file>