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510" yWindow="-180" windowWidth="14520" windowHeight="12075" activeTab="6"/>
  </bookViews>
  <sheets>
    <sheet name="표1-1" sheetId="4" r:id="rId1"/>
    <sheet name="표1-2" sheetId="11" r:id="rId2"/>
    <sheet name="표2-1" sheetId="5" r:id="rId3"/>
    <sheet name="표2-2" sheetId="12" r:id="rId4"/>
    <sheet name="표2-3" sheetId="14" r:id="rId5"/>
    <sheet name="표3-1" sheetId="6" r:id="rId6"/>
    <sheet name="표3-2" sheetId="13" r:id="rId7"/>
  </sheets>
  <definedNames>
    <definedName name="_xlnm.Print_Area" localSheetId="0">'표1-1'!$A$1:$E$44</definedName>
    <definedName name="_xlnm.Print_Area" localSheetId="1">'표1-2'!$A$1:$E$44</definedName>
    <definedName name="_xlnm.Print_Area" localSheetId="2">'표2-1'!$A$1:$E$44</definedName>
    <definedName name="_xlnm.Print_Area" localSheetId="3">'표2-2'!$A$1:$E$44</definedName>
    <definedName name="_xlnm.Print_Area" localSheetId="4">'표2-3'!$A$1:$E$44</definedName>
    <definedName name="_xlnm.Print_Area" localSheetId="5">'표3-1'!$A$1:$E$44</definedName>
    <definedName name="_xlnm.Print_Area" localSheetId="6">'표3-2'!$A$1:$E$44</definedName>
  </definedNames>
  <calcPr calcId="144525"/>
</workbook>
</file>

<file path=xl/calcChain.xml><?xml version="1.0" encoding="utf-8"?>
<calcChain xmlns="http://schemas.openxmlformats.org/spreadsheetml/2006/main">
  <c r="C15" i="12" l="1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14" i="12"/>
  <c r="C13" i="12"/>
  <c r="E38" i="13" l="1"/>
  <c r="E32" i="13"/>
  <c r="E26" i="13"/>
  <c r="E20" i="13"/>
  <c r="E14" i="13"/>
  <c r="D13" i="13"/>
  <c r="E43" i="13" s="1"/>
  <c r="C41" i="13"/>
  <c r="C40" i="13"/>
  <c r="C35" i="13"/>
  <c r="C34" i="13"/>
  <c r="C29" i="13"/>
  <c r="C28" i="13"/>
  <c r="C23" i="13"/>
  <c r="C22" i="13"/>
  <c r="C17" i="13"/>
  <c r="C16" i="13"/>
  <c r="B13" i="13"/>
  <c r="C39" i="13" s="1"/>
  <c r="E43" i="6"/>
  <c r="E41" i="6"/>
  <c r="E40" i="6"/>
  <c r="E39" i="6"/>
  <c r="E38" i="6"/>
  <c r="E37" i="6"/>
  <c r="E35" i="6"/>
  <c r="E34" i="6"/>
  <c r="E33" i="6"/>
  <c r="E32" i="6"/>
  <c r="E31" i="6"/>
  <c r="E29" i="6"/>
  <c r="E28" i="6"/>
  <c r="E27" i="6"/>
  <c r="E26" i="6"/>
  <c r="E25" i="6"/>
  <c r="E23" i="6"/>
  <c r="E22" i="6"/>
  <c r="E21" i="6"/>
  <c r="E20" i="6"/>
  <c r="E19" i="6"/>
  <c r="E17" i="6"/>
  <c r="E16" i="6"/>
  <c r="E15" i="6"/>
  <c r="E14" i="6"/>
  <c r="E13" i="6"/>
  <c r="D13" i="6"/>
  <c r="E42" i="6" s="1"/>
  <c r="B13" i="6"/>
  <c r="C39" i="6" s="1"/>
  <c r="E43" i="14"/>
  <c r="E41" i="14"/>
  <c r="E39" i="14"/>
  <c r="E38" i="14"/>
  <c r="E37" i="14"/>
  <c r="E35" i="14"/>
  <c r="E33" i="14"/>
  <c r="E32" i="14"/>
  <c r="E31" i="14"/>
  <c r="E29" i="14"/>
  <c r="E27" i="14"/>
  <c r="E26" i="14"/>
  <c r="E25" i="14"/>
  <c r="E23" i="14"/>
  <c r="E21" i="14"/>
  <c r="E20" i="14"/>
  <c r="E19" i="14"/>
  <c r="E17" i="14"/>
  <c r="E15" i="14"/>
  <c r="E14" i="14"/>
  <c r="E13" i="14"/>
  <c r="D13" i="14"/>
  <c r="E42" i="14" s="1"/>
  <c r="C41" i="14"/>
  <c r="C39" i="14"/>
  <c r="C35" i="14"/>
  <c r="C34" i="14"/>
  <c r="C33" i="14"/>
  <c r="C29" i="14"/>
  <c r="C28" i="14"/>
  <c r="C27" i="14"/>
  <c r="C23" i="14"/>
  <c r="C22" i="14"/>
  <c r="C21" i="14"/>
  <c r="C17" i="14"/>
  <c r="C16" i="14"/>
  <c r="C15" i="14"/>
  <c r="B13" i="14"/>
  <c r="C40" i="14" s="1"/>
  <c r="E40" i="12"/>
  <c r="E34" i="12"/>
  <c r="E29" i="12"/>
  <c r="E28" i="12"/>
  <c r="E23" i="12"/>
  <c r="E22" i="12"/>
  <c r="E17" i="12"/>
  <c r="E16" i="12"/>
  <c r="D13" i="12"/>
  <c r="E39" i="12" s="1"/>
  <c r="B13" i="12"/>
  <c r="E43" i="5"/>
  <c r="E41" i="5"/>
  <c r="E40" i="5"/>
  <c r="E39" i="5"/>
  <c r="E38" i="5"/>
  <c r="E37" i="5"/>
  <c r="E35" i="5"/>
  <c r="E34" i="5"/>
  <c r="E33" i="5"/>
  <c r="E32" i="5"/>
  <c r="E31" i="5"/>
  <c r="E29" i="5"/>
  <c r="E28" i="5"/>
  <c r="E27" i="5"/>
  <c r="E26" i="5"/>
  <c r="E25" i="5"/>
  <c r="E23" i="5"/>
  <c r="E22" i="5"/>
  <c r="E21" i="5"/>
  <c r="E20" i="5"/>
  <c r="E19" i="5"/>
  <c r="E17" i="5"/>
  <c r="E16" i="5"/>
  <c r="E15" i="5"/>
  <c r="E14" i="5"/>
  <c r="E13" i="5"/>
  <c r="D13" i="5"/>
  <c r="E42" i="5" s="1"/>
  <c r="C41" i="5"/>
  <c r="C35" i="5"/>
  <c r="C29" i="5"/>
  <c r="C23" i="5"/>
  <c r="C17" i="5"/>
  <c r="B13" i="5"/>
  <c r="C40" i="5" s="1"/>
  <c r="D13" i="11"/>
  <c r="E38" i="11" s="1"/>
  <c r="C43" i="11"/>
  <c r="C40" i="11"/>
  <c r="C28" i="11"/>
  <c r="C27" i="11"/>
  <c r="C20" i="11"/>
  <c r="C17" i="11"/>
  <c r="B13" i="11"/>
  <c r="C34" i="11" s="1"/>
  <c r="F13" i="4"/>
  <c r="D13" i="4"/>
  <c r="E43" i="4" s="1"/>
  <c r="B13" i="4"/>
  <c r="C38" i="4" s="1"/>
  <c r="E21" i="13" l="1"/>
  <c r="E27" i="13"/>
  <c r="E39" i="13"/>
  <c r="E16" i="13"/>
  <c r="E22" i="13"/>
  <c r="E28" i="13"/>
  <c r="E34" i="13"/>
  <c r="E40" i="13"/>
  <c r="E15" i="13"/>
  <c r="E33" i="13"/>
  <c r="E17" i="13"/>
  <c r="E23" i="13"/>
  <c r="E29" i="13"/>
  <c r="E35" i="13"/>
  <c r="E41" i="13"/>
  <c r="E18" i="13"/>
  <c r="E24" i="13"/>
  <c r="E36" i="13"/>
  <c r="E42" i="13"/>
  <c r="E30" i="13"/>
  <c r="E13" i="13"/>
  <c r="E19" i="13"/>
  <c r="E25" i="13"/>
  <c r="E31" i="13"/>
  <c r="E37" i="13"/>
  <c r="C18" i="13"/>
  <c r="C24" i="13"/>
  <c r="C30" i="13"/>
  <c r="C36" i="13"/>
  <c r="C42" i="13"/>
  <c r="C13" i="13"/>
  <c r="C19" i="13"/>
  <c r="C25" i="13"/>
  <c r="C31" i="13"/>
  <c r="C37" i="13"/>
  <c r="C43" i="13"/>
  <c r="C14" i="13"/>
  <c r="C20" i="13"/>
  <c r="C26" i="13"/>
  <c r="C32" i="13"/>
  <c r="C38" i="13"/>
  <c r="C15" i="13"/>
  <c r="C21" i="13"/>
  <c r="C27" i="13"/>
  <c r="C33" i="13"/>
  <c r="E18" i="6"/>
  <c r="E24" i="6"/>
  <c r="E30" i="6"/>
  <c r="E36" i="6"/>
  <c r="C16" i="6"/>
  <c r="C22" i="6"/>
  <c r="C28" i="6"/>
  <c r="C34" i="6"/>
  <c r="C40" i="6"/>
  <c r="C17" i="6"/>
  <c r="C23" i="6"/>
  <c r="C29" i="6"/>
  <c r="C35" i="6"/>
  <c r="C41" i="6"/>
  <c r="C18" i="6"/>
  <c r="C30" i="6"/>
  <c r="C42" i="6"/>
  <c r="C19" i="6"/>
  <c r="C31" i="6"/>
  <c r="C43" i="6"/>
  <c r="C14" i="6"/>
  <c r="C20" i="6"/>
  <c r="C26" i="6"/>
  <c r="C32" i="6"/>
  <c r="C38" i="6"/>
  <c r="C24" i="6"/>
  <c r="C36" i="6"/>
  <c r="C13" i="6"/>
  <c r="C25" i="6"/>
  <c r="C37" i="6"/>
  <c r="C15" i="6"/>
  <c r="C21" i="6"/>
  <c r="C27" i="6"/>
  <c r="C33" i="6"/>
  <c r="E16" i="14"/>
  <c r="E22" i="14"/>
  <c r="E28" i="14"/>
  <c r="E34" i="14"/>
  <c r="E40" i="14"/>
  <c r="E18" i="14"/>
  <c r="E24" i="14"/>
  <c r="E30" i="14"/>
  <c r="E36" i="14"/>
  <c r="C18" i="14"/>
  <c r="C24" i="14"/>
  <c r="C30" i="14"/>
  <c r="C36" i="14"/>
  <c r="C42" i="14"/>
  <c r="C13" i="14"/>
  <c r="C19" i="14"/>
  <c r="C25" i="14"/>
  <c r="C31" i="14"/>
  <c r="C37" i="14"/>
  <c r="C43" i="14"/>
  <c r="C14" i="14"/>
  <c r="C20" i="14"/>
  <c r="C26" i="14"/>
  <c r="C32" i="14"/>
  <c r="C38" i="14"/>
  <c r="E24" i="12"/>
  <c r="E36" i="12"/>
  <c r="E13" i="12"/>
  <c r="E25" i="12"/>
  <c r="E37" i="12"/>
  <c r="E14" i="12"/>
  <c r="E20" i="12"/>
  <c r="E26" i="12"/>
  <c r="E32" i="12"/>
  <c r="E38" i="12"/>
  <c r="E35" i="12"/>
  <c r="E41" i="12"/>
  <c r="E18" i="12"/>
  <c r="E30" i="12"/>
  <c r="E42" i="12"/>
  <c r="E19" i="12"/>
  <c r="E31" i="12"/>
  <c r="E43" i="12"/>
  <c r="E15" i="12"/>
  <c r="E21" i="12"/>
  <c r="E27" i="12"/>
  <c r="E33" i="12"/>
  <c r="E18" i="5"/>
  <c r="E24" i="5"/>
  <c r="E30" i="5"/>
  <c r="E36" i="5"/>
  <c r="C30" i="5"/>
  <c r="C19" i="5"/>
  <c r="C31" i="5"/>
  <c r="C43" i="5"/>
  <c r="C14" i="5"/>
  <c r="C20" i="5"/>
  <c r="C26" i="5"/>
  <c r="C32" i="5"/>
  <c r="C38" i="5"/>
  <c r="C18" i="5"/>
  <c r="C36" i="5"/>
  <c r="C13" i="5"/>
  <c r="C25" i="5"/>
  <c r="C37" i="5"/>
  <c r="C15" i="5"/>
  <c r="C21" i="5"/>
  <c r="C27" i="5"/>
  <c r="C33" i="5"/>
  <c r="C39" i="5"/>
  <c r="C24" i="5"/>
  <c r="C42" i="5"/>
  <c r="C16" i="5"/>
  <c r="C22" i="5"/>
  <c r="C28" i="5"/>
  <c r="C34" i="5"/>
  <c r="E27" i="11"/>
  <c r="E39" i="11"/>
  <c r="E33" i="11"/>
  <c r="E16" i="11"/>
  <c r="E22" i="11"/>
  <c r="E28" i="11"/>
  <c r="E34" i="11"/>
  <c r="E40" i="11"/>
  <c r="E21" i="11"/>
  <c r="E17" i="11"/>
  <c r="E23" i="11"/>
  <c r="E29" i="11"/>
  <c r="E35" i="11"/>
  <c r="E41" i="11"/>
  <c r="E18" i="11"/>
  <c r="E24" i="11"/>
  <c r="E30" i="11"/>
  <c r="E36" i="11"/>
  <c r="E42" i="11"/>
  <c r="E13" i="11"/>
  <c r="E19" i="11"/>
  <c r="E25" i="11"/>
  <c r="E31" i="11"/>
  <c r="E37" i="11"/>
  <c r="E43" i="11"/>
  <c r="E15" i="11"/>
  <c r="E14" i="11"/>
  <c r="E20" i="11"/>
  <c r="E26" i="11"/>
  <c r="E32" i="11"/>
  <c r="C29" i="11"/>
  <c r="C30" i="11"/>
  <c r="C21" i="11"/>
  <c r="C14" i="11"/>
  <c r="C22" i="11"/>
  <c r="C37" i="11"/>
  <c r="C31" i="11"/>
  <c r="C15" i="11"/>
  <c r="C23" i="11"/>
  <c r="C38" i="11"/>
  <c r="C32" i="11"/>
  <c r="C16" i="11"/>
  <c r="C26" i="11"/>
  <c r="C39" i="11"/>
  <c r="C18" i="11"/>
  <c r="C24" i="11"/>
  <c r="C35" i="11"/>
  <c r="C41" i="11"/>
  <c r="C33" i="11"/>
  <c r="C13" i="11"/>
  <c r="C19" i="11"/>
  <c r="C25" i="11"/>
  <c r="C36" i="11"/>
  <c r="C42" i="11"/>
  <c r="E17" i="4"/>
  <c r="E23" i="4"/>
  <c r="E29" i="4"/>
  <c r="E35" i="4"/>
  <c r="E41" i="4"/>
  <c r="E26" i="4"/>
  <c r="E38" i="4"/>
  <c r="E14" i="4"/>
  <c r="E32" i="4"/>
  <c r="E15" i="4"/>
  <c r="E21" i="4"/>
  <c r="E27" i="4"/>
  <c r="E33" i="4"/>
  <c r="E39" i="4"/>
  <c r="E20" i="4"/>
  <c r="E16" i="4"/>
  <c r="E22" i="4"/>
  <c r="E28" i="4"/>
  <c r="E34" i="4"/>
  <c r="E40" i="4"/>
  <c r="E18" i="4"/>
  <c r="E24" i="4"/>
  <c r="E30" i="4"/>
  <c r="E36" i="4"/>
  <c r="E42" i="4"/>
  <c r="E13" i="4"/>
  <c r="E19" i="4"/>
  <c r="E25" i="4"/>
  <c r="E31" i="4"/>
  <c r="E37" i="4"/>
  <c r="C15" i="4"/>
  <c r="C33" i="4"/>
  <c r="C16" i="4"/>
  <c r="C34" i="4"/>
  <c r="C22" i="4"/>
  <c r="C21" i="4"/>
  <c r="C39" i="4"/>
  <c r="C40" i="4"/>
  <c r="C27" i="4"/>
  <c r="C28" i="4"/>
  <c r="C17" i="4"/>
  <c r="C23" i="4"/>
  <c r="C29" i="4"/>
  <c r="C35" i="4"/>
  <c r="C41" i="4"/>
  <c r="C18" i="4"/>
  <c r="C24" i="4"/>
  <c r="C30" i="4"/>
  <c r="C36" i="4"/>
  <c r="C42" i="4"/>
  <c r="C19" i="4"/>
  <c r="C25" i="4"/>
  <c r="C31" i="4"/>
  <c r="C37" i="4"/>
  <c r="C43" i="4"/>
  <c r="C14" i="4"/>
  <c r="C20" i="4"/>
  <c r="C26" i="4"/>
  <c r="C32" i="4"/>
</calcChain>
</file>

<file path=xl/sharedStrings.xml><?xml version="1.0" encoding="utf-8"?>
<sst xmlns="http://schemas.openxmlformats.org/spreadsheetml/2006/main" count="318" uniqueCount="75">
  <si>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</si>
  <si>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</si>
  <si>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</si>
  <si>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</si>
  <si>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</si>
  <si>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</si>
  <si>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 xml:space="preserve"> - 경비</t>
    <phoneticPr fontId="2" type="noConversion"/>
  </si>
  <si>
    <t xml:space="preserve">   1. 전력비</t>
  </si>
  <si>
    <t xml:space="preserve">   3. 운반비</t>
  </si>
  <si>
    <t xml:space="preserve">   4. 기계경비</t>
  </si>
  <si>
    <t xml:space="preserve">   5. 특허권사용료</t>
  </si>
  <si>
    <t xml:space="preserve">   6. 기술료</t>
  </si>
  <si>
    <t xml:space="preserve">   7. 연구개발비</t>
  </si>
  <si>
    <t xml:space="preserve">   8. 품질관리비</t>
  </si>
  <si>
    <t xml:space="preserve">   9. 가설비</t>
  </si>
  <si>
    <t xml:space="preserve">   10. 지급임차료</t>
  </si>
  <si>
    <t xml:space="preserve">   11. 보험료</t>
  </si>
  <si>
    <t xml:space="preserve">   13. 보관비</t>
  </si>
  <si>
    <t xml:space="preserve">   14. 외주가공비</t>
  </si>
  <si>
    <t xml:space="preserve">   15. 안전관리비</t>
  </si>
  <si>
    <t xml:space="preserve">   19. 폐기물처리비</t>
  </si>
  <si>
    <t xml:space="preserve">   22. 환경보전비</t>
  </si>
  <si>
    <t xml:space="preserve">   23. 보상비</t>
  </si>
  <si>
    <t xml:space="preserve">   24. 안전점검비</t>
  </si>
  <si>
    <t xml:space="preserve">   25. 퇴직공제부금비</t>
  </si>
  <si>
    <t xml:space="preserve">   26. 기타법정경비</t>
  </si>
  <si>
    <t xml:space="preserve">   27. 감가상각비</t>
  </si>
  <si>
    <t xml:space="preserve">   28. 하자보수비</t>
  </si>
  <si>
    <t xml:space="preserve">   29. 현장관리비</t>
  </si>
  <si>
    <t>5억미만</t>
  </si>
  <si>
    <t>6개월이하</t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</si>
  <si>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공사기간별</t>
    </r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</si>
  <si>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공사규모별</t>
    </r>
    <phoneticPr fontId="2" type="noConversion"/>
  </si>
  <si>
    <r>
      <rPr>
        <b/>
        <sz val="13"/>
        <color indexed="8"/>
        <rFont val="바탕체"/>
        <family val="1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바탕체"/>
        <family val="1"/>
        <charset val="129"/>
      </rPr>
      <t>공종별</t>
    </r>
    <phoneticPr fontId="2" type="noConversion"/>
  </si>
  <si>
    <t>공    사    기    간    별</t>
    <phoneticPr fontId="2" type="noConversion"/>
  </si>
  <si>
    <t>평    균</t>
    <phoneticPr fontId="2" type="noConversion"/>
  </si>
  <si>
    <t>구  성  비</t>
    <phoneticPr fontId="2" type="noConversion"/>
  </si>
  <si>
    <t>구        분</t>
    <phoneticPr fontId="2" type="noConversion"/>
  </si>
  <si>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</si>
  <si>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</si>
  <si>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</si>
  <si>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</si>
  <si>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</si>
  <si>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</si>
  <si>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>공    사    규    모    별</t>
    <phoneticPr fontId="2" type="noConversion"/>
  </si>
  <si>
    <t>30억이상 ~ 50억미만</t>
    <phoneticPr fontId="2" type="noConversion"/>
  </si>
  <si>
    <t>구        분</t>
    <phoneticPr fontId="2" type="noConversion"/>
  </si>
  <si>
    <t>평    균</t>
    <phoneticPr fontId="2" type="noConversion"/>
  </si>
  <si>
    <t>구  성  비</t>
    <phoneticPr fontId="2" type="noConversion"/>
  </si>
  <si>
    <t>5억이상 ~ 30억미만</t>
    <phoneticPr fontId="2" type="noConversion"/>
  </si>
  <si>
    <t>공    사    종    류    별</t>
    <phoneticPr fontId="2" type="noConversion"/>
  </si>
  <si>
    <t>산  업  설  비</t>
    <phoneticPr fontId="2" type="noConversion"/>
  </si>
  <si>
    <t>조        경</t>
    <phoneticPr fontId="2" type="noConversion"/>
  </si>
  <si>
    <t>토        목</t>
    <phoneticPr fontId="2" type="noConversion"/>
  </si>
  <si>
    <t>건        축</t>
    <phoneticPr fontId="2" type="noConversion"/>
  </si>
  <si>
    <t>36개월초과</t>
    <phoneticPr fontId="2" type="noConversion"/>
  </si>
  <si>
    <t>12개월초과 ~ 36개월이하</t>
    <phoneticPr fontId="2" type="noConversion"/>
  </si>
  <si>
    <t>6개월초과 ~ 12개월이하</t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</si>
  <si>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2. 수도광열비</t>
    </r>
    <phoneticPr fontId="2" type="noConversion"/>
  </si>
  <si>
    <r>
      <rPr>
        <sz val="9"/>
        <color indexed="8"/>
        <rFont val="바탕체"/>
        <family val="1"/>
        <charset val="129"/>
      </rPr>
      <t xml:space="preserve">   </t>
    </r>
    <r>
      <rPr>
        <b/>
        <sz val="9"/>
        <color indexed="8"/>
        <rFont val="바탕체"/>
        <family val="1"/>
        <charset val="129"/>
      </rPr>
      <t>12. 복리후생비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</si>
  <si>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16. 소모·사무용품비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</si>
  <si>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17. 여비·교통비·통신비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</si>
  <si>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18. 세금과공과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</si>
  <si>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20. 도서인쇄비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</si>
  <si>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21. 지급수수료</t>
    </r>
    <phoneticPr fontId="2" type="noConversion"/>
  </si>
  <si>
    <t>50억이상 ~ 300억미만</t>
    <phoneticPr fontId="2" type="noConversion"/>
  </si>
  <si>
    <t>300억이상 ~ 1,000억미만</t>
    <phoneticPr fontId="2" type="noConversion"/>
  </si>
  <si>
    <t>1,000억이상</t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</si>
  <si>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1-1&gt; 2018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</si>
  <si>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1-2&gt; 2018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</si>
  <si>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2-1&gt; 2018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</si>
  <si>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2-2&gt; 2018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</si>
  <si>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2-3&gt; 2018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</si>
  <si>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3-1&gt; 2018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</si>
  <si>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3-2&gt; 2018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</si>
</sst>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_-* #,##0_-;\-* #,##0_-;_-* &quot;-&quot;??_-;_-@_-"/>
    <numFmt numFmtId="177" formatCode="_-* #,##0.0_-;\-* #,##0.0_-;_-* &quot;-&quot;??_-;_-@_-"/>
    <numFmt numFmtId="178" formatCode="0.000%"/>
    <numFmt numFmtId="179" formatCode="_-* #,##0.000_-;\-* #,##0.000_-;_-* &quot;-&quot;_-;_-@_-"/>
    <numFmt numFmtId="180" formatCode="0_);[Red]\(0\)"/>
    <numFmt numFmtId="181" formatCode="0.000_ "/>
    <numFmt numFmtId="182" formatCode="0.0_ "/>
  </numFmts>
  <fonts count="29" x14ac:knownFonts="1"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체"/>
      <family val="1"/>
      <charset val="129"/>
    </font>
    <font>
      <sz val="10"/>
      <name val="Arial"/>
      <family val="2"/>
    </font>
    <font>
      <b/>
      <sz val="13"/>
      <color indexed="8"/>
      <name val="돋움"/>
      <family val="3"/>
      <charset val="129"/>
    </font>
    <font>
      <b/>
      <sz val="13"/>
      <color indexed="8"/>
      <name val="Arial"/>
      <family val="2"/>
    </font>
    <font>
      <sz val="9"/>
      <color indexed="8"/>
      <name val="바탕체"/>
      <family val="1"/>
      <charset val="129"/>
    </font>
    <font>
      <b/>
      <sz val="9"/>
      <color indexed="8"/>
      <name val="바탕체"/>
      <family val="1"/>
      <charset val="129"/>
    </font>
    <font>
      <b/>
      <sz val="16"/>
      <color indexed="8"/>
      <name val="Arial"/>
      <family val="2"/>
    </font>
    <font>
      <b/>
      <sz val="16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바탕체"/>
      <family val="1"/>
      <charset val="129"/>
    </font>
    <font>
      <b/>
      <sz val="13"/>
      <color theme="1"/>
      <name val="바탕체"/>
      <family val="1"/>
      <charset val="129"/>
    </font>
    <font>
      <b/>
      <sz val="11"/>
      <color theme="1"/>
      <name val="바탕체"/>
      <family val="1"/>
      <charset val="129"/>
    </font>
    <font>
      <b/>
      <sz val="13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theme="1"/>
      <name val="바탕체"/>
      <family val="1"/>
      <charset val="129"/>
    </font>
    <font>
      <b/>
      <sz val="9"/>
      <color theme="1"/>
      <name val="바탕체"/>
      <family val="1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12" fillId="0" borderId="0">
      <alignment vertical="center"/>
    </xf>
  </cellStyleXfs>
  <cellXfs count="91">
    <xf numFmtId="0" fontId="0" fillId="0" borderId="0" xfId="0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178" fontId="11" fillId="0" borderId="0" xfId="1" applyNumberFormat="1" applyFont="1">
      <alignment vertical="center"/>
    </xf>
    <xf numFmtId="41" fontId="11" fillId="0" borderId="0" xfId="3" applyFont="1">
      <alignment vertical="center"/>
    </xf>
    <xf numFmtId="179" fontId="11" fillId="0" borderId="0" xfId="3" applyNumberFormat="1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19" fillId="0" borderId="2" xfId="0" applyFont="1" applyBorder="1" applyAlignment="1">
      <alignment horizontal="left" vertical="center"/>
    </xf>
    <xf numFmtId="180" fontId="21" fillId="0" borderId="1" xfId="1" applyNumberFormat="1" applyFont="1" applyBorder="1">
      <alignment vertical="center"/>
    </xf>
    <xf numFmtId="178" fontId="21" fillId="0" borderId="1" xfId="1" applyNumberFormat="1" applyFont="1" applyBorder="1">
      <alignment vertical="center"/>
    </xf>
    <xf numFmtId="181" fontId="21" fillId="0" borderId="3" xfId="1" applyNumberFormat="1" applyFont="1" applyBorder="1">
      <alignment vertical="center"/>
    </xf>
    <xf numFmtId="181" fontId="21" fillId="0" borderId="4" xfId="1" applyNumberFormat="1" applyFont="1" applyBorder="1">
      <alignment vertical="center"/>
    </xf>
    <xf numFmtId="181" fontId="22" fillId="0" borderId="4" xfId="1" applyNumberFormat="1" applyFont="1" applyBorder="1">
      <alignment vertical="center"/>
    </xf>
    <xf numFmtId="181" fontId="21" fillId="0" borderId="5" xfId="1" applyNumberFormat="1" applyFont="1" applyBorder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top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8" fontId="19" fillId="0" borderId="0" xfId="1" applyNumberFormat="1" applyFont="1">
      <alignment vertical="center"/>
    </xf>
    <xf numFmtId="180" fontId="21" fillId="0" borderId="0" xfId="3" applyNumberFormat="1" applyFont="1" applyBorder="1">
      <alignment vertical="center"/>
    </xf>
    <xf numFmtId="180" fontId="21" fillId="0" borderId="6" xfId="3" applyNumberFormat="1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7" xfId="0" applyNumberFormat="1" applyFont="1" applyBorder="1">
      <alignment vertical="center"/>
    </xf>
    <xf numFmtId="176" fontId="21" fillId="0" borderId="6" xfId="0" applyNumberFormat="1" applyFont="1" applyBorder="1">
      <alignment vertical="center"/>
    </xf>
    <xf numFmtId="181" fontId="21" fillId="0" borderId="3" xfId="3" applyNumberFormat="1" applyFont="1" applyBorder="1">
      <alignment vertical="center"/>
    </xf>
    <xf numFmtId="181" fontId="21" fillId="0" borderId="4" xfId="3" applyNumberFormat="1" applyFont="1" applyBorder="1">
      <alignment vertical="center"/>
    </xf>
    <xf numFmtId="181" fontId="22" fillId="0" borderId="4" xfId="3" applyNumberFormat="1" applyFont="1" applyBorder="1">
      <alignment vertical="center"/>
    </xf>
    <xf numFmtId="181" fontId="21" fillId="0" borderId="5" xfId="3" applyNumberFormat="1" applyFont="1" applyBorder="1">
      <alignment vertical="center"/>
    </xf>
    <xf numFmtId="177" fontId="21" fillId="0" borderId="1" xfId="0" applyNumberFormat="1" applyFont="1" applyBorder="1">
      <alignment vertical="center"/>
    </xf>
    <xf numFmtId="0" fontId="19" fillId="0" borderId="8" xfId="0" applyFont="1" applyBorder="1" applyAlignment="1">
      <alignment horizontal="left" vertical="center"/>
    </xf>
    <xf numFmtId="176" fontId="21" fillId="0" borderId="8" xfId="0" applyNumberFormat="1" applyFont="1" applyBorder="1">
      <alignment vertical="center"/>
    </xf>
    <xf numFmtId="41" fontId="19" fillId="2" borderId="9" xfId="3" applyFont="1" applyFill="1" applyBorder="1" applyAlignment="1">
      <alignment horizontal="center" vertical="center"/>
    </xf>
    <xf numFmtId="179" fontId="19" fillId="2" borderId="9" xfId="3" applyNumberFormat="1" applyFont="1" applyFill="1" applyBorder="1" applyAlignment="1">
      <alignment horizontal="center" vertical="center"/>
    </xf>
    <xf numFmtId="179" fontId="19" fillId="2" borderId="10" xfId="3" applyNumberFormat="1" applyFont="1" applyFill="1" applyBorder="1" applyAlignment="1">
      <alignment horizontal="center" vertical="center"/>
    </xf>
    <xf numFmtId="177" fontId="21" fillId="0" borderId="7" xfId="0" applyNumberFormat="1" applyFont="1" applyBorder="1">
      <alignment vertical="center"/>
    </xf>
    <xf numFmtId="177" fontId="21" fillId="0" borderId="6" xfId="0" applyNumberFormat="1" applyFont="1" applyBorder="1">
      <alignment vertical="center"/>
    </xf>
    <xf numFmtId="176" fontId="21" fillId="0" borderId="11" xfId="0" applyNumberFormat="1" applyFont="1" applyBorder="1">
      <alignment vertical="center"/>
    </xf>
    <xf numFmtId="176" fontId="21" fillId="0" borderId="12" xfId="0" applyNumberFormat="1" applyFont="1" applyBorder="1">
      <alignment vertical="center"/>
    </xf>
    <xf numFmtId="182" fontId="21" fillId="0" borderId="1" xfId="1" applyNumberFormat="1" applyFont="1" applyBorder="1">
      <alignment vertical="center"/>
    </xf>
    <xf numFmtId="178" fontId="21" fillId="0" borderId="8" xfId="1" applyNumberFormat="1" applyFont="1" applyBorder="1">
      <alignment vertical="center"/>
    </xf>
    <xf numFmtId="180" fontId="21" fillId="0" borderId="13" xfId="3" applyNumberFormat="1" applyFont="1" applyBorder="1">
      <alignment vertical="center"/>
    </xf>
    <xf numFmtId="180" fontId="21" fillId="0" borderId="12" xfId="3" applyNumberFormat="1" applyFont="1" applyBorder="1">
      <alignment vertical="center"/>
    </xf>
    <xf numFmtId="180" fontId="21" fillId="0" borderId="8" xfId="1" applyNumberFormat="1" applyFont="1" applyBorder="1">
      <alignment vertical="center"/>
    </xf>
    <xf numFmtId="181" fontId="0" fillId="0" borderId="0" xfId="0" applyNumberFormat="1">
      <alignment vertical="center"/>
    </xf>
    <xf numFmtId="3" fontId="21" fillId="3" borderId="1" xfId="0" applyNumberFormat="1" applyFont="1" applyFill="1" applyBorder="1">
      <alignment vertical="center"/>
    </xf>
    <xf numFmtId="3" fontId="21" fillId="3" borderId="8" xfId="0" applyNumberFormat="1" applyFont="1" applyFill="1" applyBorder="1">
      <alignment vertical="center"/>
    </xf>
    <xf numFmtId="3" fontId="26" fillId="0" borderId="0" xfId="0" applyNumberFormat="1" applyFont="1">
      <alignment vertical="center"/>
    </xf>
    <xf numFmtId="3" fontId="21" fillId="3" borderId="7" xfId="0" applyNumberFormat="1" applyFont="1" applyFill="1" applyBorder="1">
      <alignment vertical="center"/>
    </xf>
    <xf numFmtId="3" fontId="21" fillId="3" borderId="2" xfId="0" applyNumberFormat="1" applyFont="1" applyFill="1" applyBorder="1">
      <alignment vertical="center"/>
    </xf>
    <xf numFmtId="3" fontId="22" fillId="3" borderId="7" xfId="0" applyNumberFormat="1" applyFont="1" applyFill="1" applyBorder="1">
      <alignment vertical="center"/>
    </xf>
    <xf numFmtId="3" fontId="21" fillId="3" borderId="14" xfId="0" applyNumberFormat="1" applyFont="1" applyFill="1" applyBorder="1">
      <alignment vertical="center"/>
    </xf>
    <xf numFmtId="3" fontId="21" fillId="3" borderId="0" xfId="0" applyNumberFormat="1" applyFont="1" applyFill="1" applyBorder="1">
      <alignment vertical="center"/>
    </xf>
    <xf numFmtId="3" fontId="22" fillId="3" borderId="0" xfId="0" applyNumberFormat="1" applyFont="1" applyFill="1" applyBorder="1">
      <alignment vertical="center"/>
    </xf>
    <xf numFmtId="3" fontId="21" fillId="3" borderId="15" xfId="0" applyNumberFormat="1" applyFont="1" applyFill="1" applyBorder="1">
      <alignment vertical="center"/>
    </xf>
    <xf numFmtId="3" fontId="21" fillId="3" borderId="16" xfId="0" applyNumberFormat="1" applyFont="1" applyFill="1" applyBorder="1">
      <alignment vertical="center"/>
    </xf>
    <xf numFmtId="3" fontId="21" fillId="3" borderId="1" xfId="3" applyNumberFormat="1" applyFont="1" applyFill="1" applyBorder="1">
      <alignment vertical="center"/>
    </xf>
    <xf numFmtId="3" fontId="21" fillId="3" borderId="8" xfId="3" applyNumberFormat="1" applyFont="1" applyFill="1" applyBorder="1">
      <alignment vertical="center"/>
    </xf>
    <xf numFmtId="3" fontId="21" fillId="3" borderId="7" xfId="3" applyNumberFormat="1" applyFont="1" applyFill="1" applyBorder="1">
      <alignment vertical="center"/>
    </xf>
    <xf numFmtId="3" fontId="22" fillId="3" borderId="7" xfId="3" applyNumberFormat="1" applyFont="1" applyFill="1" applyBorder="1">
      <alignment vertical="center"/>
    </xf>
    <xf numFmtId="3" fontId="21" fillId="3" borderId="14" xfId="3" applyNumberFormat="1" applyFont="1" applyFill="1" applyBorder="1">
      <alignment vertical="center"/>
    </xf>
    <xf numFmtId="3" fontId="21" fillId="3" borderId="0" xfId="3" applyNumberFormat="1" applyFont="1" applyFill="1" applyBorder="1">
      <alignment vertical="center"/>
    </xf>
    <xf numFmtId="3" fontId="22" fillId="3" borderId="0" xfId="3" applyNumberFormat="1" applyFont="1" applyFill="1" applyBorder="1">
      <alignment vertical="center"/>
    </xf>
    <xf numFmtId="3" fontId="21" fillId="3" borderId="15" xfId="3" applyNumberFormat="1" applyFont="1" applyFill="1" applyBorder="1">
      <alignment vertical="center"/>
    </xf>
    <xf numFmtId="3" fontId="21" fillId="3" borderId="13" xfId="3" applyNumberFormat="1" applyFont="1" applyFill="1" applyBorder="1">
      <alignment vertical="center"/>
    </xf>
    <xf numFmtId="3" fontId="21" fillId="3" borderId="11" xfId="3" applyNumberFormat="1" applyFont="1" applyFill="1" applyBorder="1">
      <alignment vertical="center"/>
    </xf>
    <xf numFmtId="181" fontId="21" fillId="0" borderId="4" xfId="1" applyNumberFormat="1" applyFont="1" applyFill="1" applyBorder="1">
      <alignment vertical="center"/>
    </xf>
    <xf numFmtId="0" fontId="28" fillId="0" borderId="0" xfId="0" applyFont="1" applyAlignment="1">
      <alignment horizont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</cellXfs>
  <cellStyles count="10">
    <cellStyle name="백분율" xfId="1" builtinId="5"/>
    <cellStyle name="백분율 2" xfId="2"/>
    <cellStyle name="쉼표 [0]" xfId="3" builtinId="6"/>
    <cellStyle name="쉼표 [0] 2" xfId="4"/>
    <cellStyle name="쉼표 [0] 2 2" xfId="5"/>
    <cellStyle name="쉼표 [0] 3" xfId="6"/>
    <cellStyle name="쉼표 [0] 4" xfId="7"/>
    <cellStyle name="표준" xfId="0" builtinId="0"/>
    <cellStyle name="표준 2" xfId="8"/>
    <cellStyle name="표준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E15" sqref="E15"/>
    </sheetView>
  </sheetViews>
  <sheetFormatPr defaultRowHeight="13.5" x14ac:dyDescent="0.15"/>
  <cols>
    <col min="1" max="1" width="21.33203125" style="6" customWidth="1"/>
    <col min="2" max="5" width="12.21875" customWidth="1"/>
    <col min="6" max="6" width="22.88671875" customWidth="1"/>
    <col min="7" max="138" width="30" bestFit="1" customWidth="1"/>
    <col min="139" max="139" width="25.109375" bestFit="1" customWidth="1"/>
    <col min="140" max="142" width="19.21875" bestFit="1" customWidth="1"/>
    <col min="143" max="143" width="21.21875" bestFit="1" customWidth="1"/>
    <col min="144" max="144" width="22.44140625" bestFit="1" customWidth="1"/>
    <col min="145" max="145" width="26.33203125" bestFit="1" customWidth="1"/>
    <col min="146" max="146" width="22.44140625" bestFit="1" customWidth="1"/>
    <col min="147" max="147" width="24.33203125" bestFit="1" customWidth="1"/>
    <col min="148" max="148" width="28.21875" bestFit="1" customWidth="1"/>
    <col min="149" max="149" width="22.44140625" bestFit="1" customWidth="1"/>
    <col min="150" max="151" width="26.33203125" bestFit="1" customWidth="1"/>
    <col min="152" max="152" width="22.44140625" bestFit="1" customWidth="1"/>
    <col min="153" max="153" width="27.5546875" bestFit="1" customWidth="1"/>
    <col min="154" max="154" width="23.6640625" bestFit="1" customWidth="1"/>
    <col min="155" max="155" width="27.5546875" bestFit="1" customWidth="1"/>
    <col min="156" max="156" width="23.6640625" bestFit="1" customWidth="1"/>
    <col min="157" max="158" width="27.5546875" bestFit="1" customWidth="1"/>
    <col min="159" max="159" width="25.5546875" bestFit="1" customWidth="1"/>
    <col min="160" max="160" width="34.6640625" bestFit="1" customWidth="1"/>
    <col min="161" max="161" width="27.5546875" bestFit="1" customWidth="1"/>
    <col min="162" max="162" width="29.44140625" bestFit="1" customWidth="1"/>
    <col min="163" max="165" width="27.5546875" bestFit="1" customWidth="1"/>
    <col min="166" max="166" width="23.6640625" bestFit="1" customWidth="1"/>
    <col min="167" max="167" width="27.5546875" bestFit="1" customWidth="1"/>
    <col min="168" max="168" width="31.44140625" bestFit="1" customWidth="1"/>
    <col min="169" max="169" width="29.44140625" bestFit="1" customWidth="1"/>
    <col min="170" max="171" width="27.5546875" bestFit="1" customWidth="1"/>
    <col min="172" max="172" width="33.109375" bestFit="1" customWidth="1"/>
  </cols>
  <sheetData>
    <row r="1" spans="1:6" ht="33.75" customHeight="1" x14ac:dyDescent="0.3">
      <c r="A1" s="83" t="s">
        <v>68</v>
      </c>
      <c r="B1" s="83"/>
      <c r="C1" s="83"/>
      <c r="D1" s="83"/>
      <c r="E1" s="83"/>
    </row>
    <row r="2" spans="1:6" ht="9" customHeight="1" x14ac:dyDescent="0.15">
      <c r="A2" s="26"/>
      <c r="B2" s="27"/>
      <c r="C2" s="27"/>
      <c r="D2" s="27"/>
      <c r="E2" s="27"/>
    </row>
    <row r="3" spans="1:6" ht="16.5" x14ac:dyDescent="0.15">
      <c r="A3" s="28" t="s">
        <v>33</v>
      </c>
      <c r="B3" s="29"/>
      <c r="C3" s="29"/>
      <c r="D3" s="29"/>
      <c r="E3" s="29"/>
    </row>
    <row r="4" spans="1:6" ht="9" customHeight="1" x14ac:dyDescent="0.15">
      <c r="A4" s="26"/>
      <c r="B4" s="30"/>
      <c r="C4" s="29"/>
      <c r="D4" s="29"/>
      <c r="E4" s="29"/>
    </row>
    <row r="5" spans="1:6" s="33" customFormat="1" ht="15" customHeight="1" x14ac:dyDescent="0.15">
      <c r="A5" s="31"/>
      <c r="B5" s="15"/>
      <c r="C5" s="15"/>
      <c r="D5" s="15"/>
      <c r="E5" s="32" t="s">
        <v>0</v>
      </c>
    </row>
    <row r="6" spans="1:6" s="33" customFormat="1" ht="18.75" customHeight="1" x14ac:dyDescent="0.15">
      <c r="A6" s="84" t="s">
        <v>37</v>
      </c>
      <c r="B6" s="87" t="s">
        <v>50</v>
      </c>
      <c r="C6" s="87"/>
      <c r="D6" s="87"/>
      <c r="E6" s="88"/>
    </row>
    <row r="7" spans="1:6" s="33" customFormat="1" ht="18.75" customHeight="1" x14ac:dyDescent="0.15">
      <c r="A7" s="85"/>
      <c r="B7" s="89" t="s">
        <v>53</v>
      </c>
      <c r="C7" s="89"/>
      <c r="D7" s="89" t="s">
        <v>54</v>
      </c>
      <c r="E7" s="90"/>
    </row>
    <row r="8" spans="1:6" s="33" customFormat="1" ht="18.7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6" s="33" customFormat="1" ht="15.75" customHeight="1" thickTop="1" x14ac:dyDescent="0.15">
      <c r="A9" s="16" t="s">
        <v>1</v>
      </c>
      <c r="B9" s="61">
        <v>3769654.1510780463</v>
      </c>
      <c r="C9" s="38"/>
      <c r="D9" s="61">
        <v>4185410.5617138962</v>
      </c>
      <c r="E9" s="38"/>
    </row>
    <row r="10" spans="1:6" s="33" customFormat="1" ht="15.75" customHeight="1" x14ac:dyDescent="0.15">
      <c r="A10" s="16" t="s">
        <v>2</v>
      </c>
      <c r="B10" s="61">
        <v>581950.0625084436</v>
      </c>
      <c r="C10" s="38"/>
      <c r="D10" s="61">
        <v>1024818.8941503827</v>
      </c>
      <c r="E10" s="38"/>
    </row>
    <row r="11" spans="1:6" s="33" customFormat="1" ht="15.75" customHeight="1" x14ac:dyDescent="0.15">
      <c r="A11" s="16" t="s">
        <v>3</v>
      </c>
      <c r="B11" s="61">
        <v>419094.84171565494</v>
      </c>
      <c r="C11" s="38"/>
      <c r="D11" s="61">
        <v>274203.72172855848</v>
      </c>
      <c r="E11" s="38"/>
    </row>
    <row r="12" spans="1:6" s="33" customFormat="1" ht="15.75" customHeight="1" x14ac:dyDescent="0.15">
      <c r="A12" s="46" t="s">
        <v>4</v>
      </c>
      <c r="B12" s="62">
        <v>2073172.1572984939</v>
      </c>
      <c r="C12" s="47"/>
      <c r="D12" s="62">
        <v>2447760.2887272611</v>
      </c>
      <c r="E12" s="47"/>
    </row>
    <row r="13" spans="1:6" s="33" customFormat="1" ht="15.75" customHeight="1" thickBot="1" x14ac:dyDescent="0.2">
      <c r="A13" s="19" t="s">
        <v>5</v>
      </c>
      <c r="B13" s="65">
        <f>B10+B11</f>
        <v>1001044.9042240985</v>
      </c>
      <c r="C13" s="45">
        <v>100</v>
      </c>
      <c r="D13" s="65">
        <f>D10+D11</f>
        <v>1299022.6158789413</v>
      </c>
      <c r="E13" s="45">
        <f>D13/$D$13*100</f>
        <v>100</v>
      </c>
      <c r="F13" s="63">
        <f>D10+D11</f>
        <v>1299022.6158789413</v>
      </c>
    </row>
    <row r="14" spans="1:6" s="33" customFormat="1" ht="15.75" customHeight="1" x14ac:dyDescent="0.15">
      <c r="A14" s="16" t="s">
        <v>6</v>
      </c>
      <c r="B14" s="64">
        <v>695437.08955545409</v>
      </c>
      <c r="C14" s="22">
        <f>B14/$B$13*100</f>
        <v>69.471118290590709</v>
      </c>
      <c r="D14" s="68">
        <v>438627.65710769431</v>
      </c>
      <c r="E14" s="22">
        <f t="shared" ref="E14:E43" si="0">D14/$D$13*100</f>
        <v>33.765975414593626</v>
      </c>
    </row>
    <row r="15" spans="1:6" s="33" customFormat="1" ht="15.75" customHeight="1" x14ac:dyDescent="0.15">
      <c r="A15" s="16" t="s">
        <v>7</v>
      </c>
      <c r="B15" s="64">
        <v>1767.1398849840255</v>
      </c>
      <c r="C15" s="23">
        <f t="shared" ref="C15:C43" si="1">B15/$B$13*100</f>
        <v>0.17652953204469091</v>
      </c>
      <c r="D15" s="68">
        <v>4305.374738808875</v>
      </c>
      <c r="E15" s="23">
        <f t="shared" si="0"/>
        <v>0.33143185393241087</v>
      </c>
    </row>
    <row r="16" spans="1:6" s="34" customFormat="1" ht="15.75" customHeight="1" x14ac:dyDescent="0.15">
      <c r="A16" s="16" t="s">
        <v>58</v>
      </c>
      <c r="B16" s="66">
        <v>9364.8884057507985</v>
      </c>
      <c r="C16" s="24">
        <f t="shared" si="1"/>
        <v>0.9355113208442376</v>
      </c>
      <c r="D16" s="69">
        <v>7390.0117432204488</v>
      </c>
      <c r="E16" s="24">
        <f t="shared" si="0"/>
        <v>0.56889015271071619</v>
      </c>
    </row>
    <row r="17" spans="1:5" s="33" customFormat="1" ht="15.75" customHeight="1" x14ac:dyDescent="0.15">
      <c r="A17" s="16" t="s">
        <v>8</v>
      </c>
      <c r="B17" s="64">
        <v>13428.143376996806</v>
      </c>
      <c r="C17" s="23">
        <f t="shared" si="1"/>
        <v>1.3414126899137302</v>
      </c>
      <c r="D17" s="68">
        <v>5920.0614220838206</v>
      </c>
      <c r="E17" s="23">
        <f t="shared" si="0"/>
        <v>0.45573197492625667</v>
      </c>
    </row>
    <row r="18" spans="1:5" s="33" customFormat="1" ht="15.75" customHeight="1" x14ac:dyDescent="0.15">
      <c r="A18" s="16" t="s">
        <v>9</v>
      </c>
      <c r="B18" s="64">
        <v>260257.76788954815</v>
      </c>
      <c r="C18" s="82">
        <f t="shared" si="1"/>
        <v>25.998610730781529</v>
      </c>
      <c r="D18" s="68">
        <v>62880.512416634228</v>
      </c>
      <c r="E18" s="23">
        <f t="shared" si="0"/>
        <v>4.8406018223237925</v>
      </c>
    </row>
    <row r="19" spans="1:5" s="33" customFormat="1" ht="15.75" customHeight="1" x14ac:dyDescent="0.15">
      <c r="A19" s="16" t="s">
        <v>10</v>
      </c>
      <c r="B19" s="64">
        <v>169.43127704244637</v>
      </c>
      <c r="C19" s="23">
        <f t="shared" si="1"/>
        <v>1.6925442238155255E-2</v>
      </c>
      <c r="D19" s="68">
        <v>0.22688737511353316</v>
      </c>
      <c r="E19" s="23">
        <f t="shared" si="0"/>
        <v>1.7466006545237644E-5</v>
      </c>
    </row>
    <row r="20" spans="1:5" s="33" customFormat="1" ht="15.75" customHeight="1" x14ac:dyDescent="0.15">
      <c r="A20" s="16" t="s">
        <v>11</v>
      </c>
      <c r="B20" s="64">
        <v>501.67108306709264</v>
      </c>
      <c r="C20" s="23">
        <f t="shared" si="1"/>
        <v>5.0114743199850126E-2</v>
      </c>
      <c r="D20" s="68">
        <v>196.1929395354872</v>
      </c>
      <c r="E20" s="23">
        <f t="shared" si="0"/>
        <v>1.5103119617570295E-2</v>
      </c>
    </row>
    <row r="21" spans="1:5" s="33" customFormat="1" ht="15.75" customHeight="1" x14ac:dyDescent="0.15">
      <c r="A21" s="16" t="s">
        <v>12</v>
      </c>
      <c r="B21" s="64">
        <v>15731.010511182109</v>
      </c>
      <c r="C21" s="23">
        <f t="shared" si="1"/>
        <v>1.5714590269429605</v>
      </c>
      <c r="D21" s="68">
        <v>695.85747009212412</v>
      </c>
      <c r="E21" s="23">
        <f t="shared" si="0"/>
        <v>5.3567771768260934E-2</v>
      </c>
    </row>
    <row r="22" spans="1:5" s="33" customFormat="1" ht="15.75" customHeight="1" x14ac:dyDescent="0.15">
      <c r="A22" s="16" t="s">
        <v>13</v>
      </c>
      <c r="B22" s="64">
        <v>706.23113464171615</v>
      </c>
      <c r="C22" s="23">
        <f t="shared" si="1"/>
        <v>7.0549396102176851E-2</v>
      </c>
      <c r="D22" s="68">
        <v>55.51618969767744</v>
      </c>
      <c r="E22" s="23">
        <f t="shared" si="0"/>
        <v>4.2736892352035162E-3</v>
      </c>
    </row>
    <row r="23" spans="1:5" s="33" customFormat="1" ht="15.75" customHeight="1" x14ac:dyDescent="0.15">
      <c r="A23" s="16" t="s">
        <v>14</v>
      </c>
      <c r="B23" s="64">
        <v>2165.9628639890461</v>
      </c>
      <c r="C23" s="23">
        <f t="shared" si="1"/>
        <v>0.21637020026268111</v>
      </c>
      <c r="D23" s="68">
        <v>2761.6577162319968</v>
      </c>
      <c r="E23" s="23">
        <f t="shared" si="0"/>
        <v>0.21259504511115931</v>
      </c>
    </row>
    <row r="24" spans="1:5" s="33" customFormat="1" ht="15.75" customHeight="1" x14ac:dyDescent="0.15">
      <c r="A24" s="16" t="s">
        <v>15</v>
      </c>
      <c r="B24" s="64">
        <v>26214.936931538108</v>
      </c>
      <c r="C24" s="23">
        <f t="shared" si="1"/>
        <v>2.6187573425446966</v>
      </c>
      <c r="D24" s="68">
        <v>20582.588739717139</v>
      </c>
      <c r="E24" s="23">
        <f t="shared" si="0"/>
        <v>1.5844673132030578</v>
      </c>
    </row>
    <row r="25" spans="1:5" s="33" customFormat="1" ht="15.75" customHeight="1" x14ac:dyDescent="0.15">
      <c r="A25" s="16" t="s">
        <v>16</v>
      </c>
      <c r="B25" s="64">
        <v>35257.492828388866</v>
      </c>
      <c r="C25" s="23">
        <f t="shared" si="1"/>
        <v>3.5220690580026131</v>
      </c>
      <c r="D25" s="68">
        <v>32679.560956922276</v>
      </c>
      <c r="E25" s="23">
        <f t="shared" si="0"/>
        <v>2.5157037727792533</v>
      </c>
    </row>
    <row r="26" spans="1:5" s="34" customFormat="1" ht="15.75" customHeight="1" x14ac:dyDescent="0.15">
      <c r="A26" s="17" t="s">
        <v>59</v>
      </c>
      <c r="B26" s="66">
        <v>55196.600098585121</v>
      </c>
      <c r="C26" s="24">
        <f t="shared" si="1"/>
        <v>5.5138985140099726</v>
      </c>
      <c r="D26" s="69">
        <v>28817.04210795381</v>
      </c>
      <c r="E26" s="24">
        <f t="shared" si="0"/>
        <v>2.2183633876501601</v>
      </c>
    </row>
    <row r="27" spans="1:5" s="33" customFormat="1" ht="15.75" customHeight="1" x14ac:dyDescent="0.15">
      <c r="A27" s="16" t="s">
        <v>17</v>
      </c>
      <c r="B27" s="64">
        <v>65.442486992240987</v>
      </c>
      <c r="C27" s="23">
        <f t="shared" si="1"/>
        <v>6.5374177238297733E-3</v>
      </c>
      <c r="D27" s="68">
        <v>14.175874529648372</v>
      </c>
      <c r="E27" s="23">
        <f t="shared" si="0"/>
        <v>1.0912723424800982E-3</v>
      </c>
    </row>
    <row r="28" spans="1:5" s="33" customFormat="1" ht="15.75" customHeight="1" x14ac:dyDescent="0.15">
      <c r="A28" s="16" t="s">
        <v>18</v>
      </c>
      <c r="B28" s="64">
        <v>8586.289591054312</v>
      </c>
      <c r="C28" s="23">
        <f t="shared" si="1"/>
        <v>0.85773271057300593</v>
      </c>
      <c r="D28" s="68">
        <v>21477.969284935771</v>
      </c>
      <c r="E28" s="23">
        <f t="shared" si="0"/>
        <v>1.6533945616030252</v>
      </c>
    </row>
    <row r="29" spans="1:5" s="33" customFormat="1" ht="15.75" customHeight="1" x14ac:dyDescent="0.15">
      <c r="A29" s="16" t="s">
        <v>19</v>
      </c>
      <c r="B29" s="64">
        <v>16558.878472843451</v>
      </c>
      <c r="C29" s="23">
        <f t="shared" si="1"/>
        <v>1.6541594091304124</v>
      </c>
      <c r="D29" s="68">
        <v>13027.393080057091</v>
      </c>
      <c r="E29" s="23">
        <f t="shared" si="0"/>
        <v>1.002861145049621</v>
      </c>
    </row>
    <row r="30" spans="1:5" s="34" customFormat="1" ht="15.75" customHeight="1" x14ac:dyDescent="0.15">
      <c r="A30" s="16" t="s">
        <v>60</v>
      </c>
      <c r="B30" s="66">
        <v>28169.362600182565</v>
      </c>
      <c r="C30" s="24">
        <f t="shared" si="1"/>
        <v>2.8139959038117675</v>
      </c>
      <c r="D30" s="69">
        <v>17024.377793175034</v>
      </c>
      <c r="E30" s="24">
        <f t="shared" si="0"/>
        <v>1.3105528406567459</v>
      </c>
    </row>
    <row r="31" spans="1:5" s="34" customFormat="1" ht="15.75" customHeight="1" x14ac:dyDescent="0.15">
      <c r="A31" s="16" t="s">
        <v>61</v>
      </c>
      <c r="B31" s="66">
        <v>9517.7628247375615</v>
      </c>
      <c r="C31" s="24">
        <f t="shared" si="1"/>
        <v>0.95078280550408467</v>
      </c>
      <c r="D31" s="69">
        <v>4485.3937115609187</v>
      </c>
      <c r="E31" s="24">
        <f t="shared" si="0"/>
        <v>0.3452898861599899</v>
      </c>
    </row>
    <row r="32" spans="1:5" s="34" customFormat="1" ht="15.75" customHeight="1" x14ac:dyDescent="0.15">
      <c r="A32" s="16" t="s">
        <v>62</v>
      </c>
      <c r="B32" s="66">
        <v>8458.3884253765409</v>
      </c>
      <c r="C32" s="24">
        <f t="shared" si="1"/>
        <v>0.84495594450206668</v>
      </c>
      <c r="D32" s="69">
        <v>37032.549003633059</v>
      </c>
      <c r="E32" s="24">
        <f t="shared" si="0"/>
        <v>2.850800944568328</v>
      </c>
    </row>
    <row r="33" spans="1:5" s="33" customFormat="1" ht="15.75" customHeight="1" x14ac:dyDescent="0.15">
      <c r="A33" s="16" t="s">
        <v>20</v>
      </c>
      <c r="B33" s="64">
        <v>2189.3008206298496</v>
      </c>
      <c r="C33" s="23">
        <f t="shared" si="1"/>
        <v>0.21870155987925016</v>
      </c>
      <c r="D33" s="68">
        <v>4083.4946265732451</v>
      </c>
      <c r="E33" s="23">
        <f t="shared" si="0"/>
        <v>0.31435131125952581</v>
      </c>
    </row>
    <row r="34" spans="1:5" s="34" customFormat="1" ht="15.75" customHeight="1" x14ac:dyDescent="0.15">
      <c r="A34" s="16" t="s">
        <v>63</v>
      </c>
      <c r="B34" s="66">
        <v>2045.0381716111365</v>
      </c>
      <c r="C34" s="24">
        <f t="shared" si="1"/>
        <v>0.20429035330799955</v>
      </c>
      <c r="D34" s="69">
        <v>790.50069508239267</v>
      </c>
      <c r="E34" s="24">
        <f t="shared" si="0"/>
        <v>6.0853497500313054E-2</v>
      </c>
    </row>
    <row r="35" spans="1:5" s="34" customFormat="1" ht="15.75" customHeight="1" x14ac:dyDescent="0.15">
      <c r="A35" s="16" t="s">
        <v>64</v>
      </c>
      <c r="B35" s="66">
        <v>99592.216831127342</v>
      </c>
      <c r="C35" s="24">
        <f t="shared" si="1"/>
        <v>9.9488261126827702</v>
      </c>
      <c r="D35" s="69">
        <v>67243.271975606593</v>
      </c>
      <c r="E35" s="24">
        <f t="shared" si="0"/>
        <v>5.1764512144469963</v>
      </c>
    </row>
    <row r="36" spans="1:5" s="33" customFormat="1" ht="15.75" customHeight="1" x14ac:dyDescent="0.15">
      <c r="A36" s="16" t="s">
        <v>21</v>
      </c>
      <c r="B36" s="64">
        <v>1092.0865248744865</v>
      </c>
      <c r="C36" s="23">
        <f t="shared" si="1"/>
        <v>0.10909465901741476</v>
      </c>
      <c r="D36" s="68">
        <v>392.4244420656546</v>
      </c>
      <c r="E36" s="23">
        <f t="shared" si="0"/>
        <v>3.0209207851253108E-2</v>
      </c>
    </row>
    <row r="37" spans="1:5" s="33" customFormat="1" ht="15.75" customHeight="1" x14ac:dyDescent="0.15">
      <c r="A37" s="16" t="s">
        <v>22</v>
      </c>
      <c r="B37" s="64">
        <v>5864.8792793245093</v>
      </c>
      <c r="C37" s="23">
        <f t="shared" si="1"/>
        <v>0.58587574389286046</v>
      </c>
      <c r="D37" s="68">
        <v>5762.307278707668</v>
      </c>
      <c r="E37" s="23">
        <f t="shared" si="0"/>
        <v>0.44358791050060287</v>
      </c>
    </row>
    <row r="38" spans="1:5" s="33" customFormat="1" ht="15.75" customHeight="1" x14ac:dyDescent="0.15">
      <c r="A38" s="16" t="s">
        <v>23</v>
      </c>
      <c r="B38" s="64">
        <v>567.61642994066631</v>
      </c>
      <c r="C38" s="23">
        <f t="shared" si="1"/>
        <v>5.6702394422617937E-2</v>
      </c>
      <c r="D38" s="68">
        <v>648.57312598936028</v>
      </c>
      <c r="E38" s="23">
        <f t="shared" si="0"/>
        <v>4.992777785862676E-2</v>
      </c>
    </row>
    <row r="39" spans="1:5" s="33" customFormat="1" ht="15.75" customHeight="1" x14ac:dyDescent="0.15">
      <c r="A39" s="16" t="s">
        <v>24</v>
      </c>
      <c r="B39" s="64">
        <v>3656.0823354632589</v>
      </c>
      <c r="C39" s="23">
        <f t="shared" si="1"/>
        <v>0.36522660672220869</v>
      </c>
      <c r="D39" s="68">
        <v>3367.3501780199817</v>
      </c>
      <c r="E39" s="23">
        <f t="shared" si="0"/>
        <v>0.25922182853926484</v>
      </c>
    </row>
    <row r="40" spans="1:5" s="33" customFormat="1" ht="15.75" customHeight="1" x14ac:dyDescent="0.15">
      <c r="A40" s="16" t="s">
        <v>25</v>
      </c>
      <c r="B40" s="64">
        <v>4367.6140990415333</v>
      </c>
      <c r="C40" s="23">
        <f t="shared" si="1"/>
        <v>0.43630551243121651</v>
      </c>
      <c r="D40" s="68">
        <v>13769.016998442974</v>
      </c>
      <c r="E40" s="23">
        <f t="shared" si="0"/>
        <v>1.0599520616603444</v>
      </c>
    </row>
    <row r="41" spans="1:5" s="33" customFormat="1" ht="15.75" customHeight="1" x14ac:dyDescent="0.15">
      <c r="A41" s="16" t="s">
        <v>26</v>
      </c>
      <c r="B41" s="64">
        <v>2060.6721524418072</v>
      </c>
      <c r="C41" s="23">
        <f t="shared" si="1"/>
        <v>0.20585211949498078</v>
      </c>
      <c r="D41" s="68">
        <v>987.2421433761516</v>
      </c>
      <c r="E41" s="23">
        <f t="shared" si="0"/>
        <v>7.5998841845271989E-2</v>
      </c>
    </row>
    <row r="42" spans="1:5" s="33" customFormat="1" ht="15.75" customHeight="1" x14ac:dyDescent="0.15">
      <c r="A42" s="16" t="s">
        <v>27</v>
      </c>
      <c r="B42" s="64">
        <v>3063.5570073026015</v>
      </c>
      <c r="C42" s="23">
        <f t="shared" si="1"/>
        <v>0.30603592250211181</v>
      </c>
      <c r="D42" s="68">
        <v>10829.049082652135</v>
      </c>
      <c r="E42" s="23">
        <f t="shared" si="0"/>
        <v>0.83363052731187537</v>
      </c>
    </row>
    <row r="43" spans="1:5" s="33" customFormat="1" ht="15.75" customHeight="1" thickBot="1" x14ac:dyDescent="0.2">
      <c r="A43" s="19" t="s">
        <v>28</v>
      </c>
      <c r="B43" s="67">
        <v>78820.625216795976</v>
      </c>
      <c r="C43" s="25">
        <f t="shared" si="1"/>
        <v>7.8738351181048341</v>
      </c>
      <c r="D43" s="70">
        <v>71407.964485013625</v>
      </c>
      <c r="E43" s="25">
        <f t="shared" si="0"/>
        <v>5.4970532161749741</v>
      </c>
    </row>
    <row r="44" spans="1:5" x14ac:dyDescent="0.15">
      <c r="C44" s="60"/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55118110236220474" right="1.0236220472440944" top="1.0236220472440944" bottom="0.74803149606299213" header="0.51181102362204722" footer="0.31496062992125984"/>
  <pageSetup paperSize="9" orientation="portrait" r:id="rId1"/>
  <headerFooter>
    <oddHeader>&amp;L112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="90" zoomScaleNormal="90" workbookViewId="0">
      <selection activeCell="E17" sqref="E17"/>
    </sheetView>
  </sheetViews>
  <sheetFormatPr defaultRowHeight="13.5" x14ac:dyDescent="0.15"/>
  <cols>
    <col min="1" max="1" width="21.21875" style="6" customWidth="1"/>
    <col min="2" max="5" width="12.21875" customWidth="1"/>
    <col min="6" max="6" width="22.88671875" bestFit="1" customWidth="1"/>
    <col min="7" max="7" width="30" bestFit="1" customWidth="1"/>
    <col min="8" max="8" width="22.88671875" bestFit="1" customWidth="1"/>
    <col min="9" max="9" width="24.88671875" bestFit="1" customWidth="1"/>
    <col min="10" max="12" width="22.88671875" bestFit="1" customWidth="1"/>
    <col min="13" max="13" width="19" bestFit="1" customWidth="1"/>
    <col min="14" max="14" width="22.88671875" bestFit="1" customWidth="1"/>
    <col min="15" max="15" width="26.77734375" bestFit="1" customWidth="1"/>
    <col min="16" max="16" width="24.88671875" bestFit="1" customWidth="1"/>
    <col min="17" max="18" width="22.88671875" bestFit="1" customWidth="1"/>
    <col min="19" max="19" width="28.5546875" bestFit="1" customWidth="1"/>
    <col min="20" max="154" width="30" bestFit="1" customWidth="1"/>
    <col min="155" max="155" width="25.109375" bestFit="1" customWidth="1"/>
    <col min="156" max="158" width="19.21875" bestFit="1" customWidth="1"/>
    <col min="159" max="159" width="21.21875" bestFit="1" customWidth="1"/>
    <col min="160" max="160" width="22.44140625" bestFit="1" customWidth="1"/>
    <col min="161" max="161" width="26.33203125" bestFit="1" customWidth="1"/>
    <col min="162" max="162" width="22.44140625" bestFit="1" customWidth="1"/>
    <col min="163" max="163" width="24.33203125" bestFit="1" customWidth="1"/>
    <col min="164" max="164" width="28.21875" bestFit="1" customWidth="1"/>
    <col min="165" max="165" width="22.44140625" bestFit="1" customWidth="1"/>
    <col min="166" max="167" width="26.33203125" bestFit="1" customWidth="1"/>
    <col min="168" max="168" width="22.44140625" bestFit="1" customWidth="1"/>
    <col min="169" max="169" width="27.5546875" bestFit="1" customWidth="1"/>
    <col min="170" max="170" width="23.6640625" bestFit="1" customWidth="1"/>
    <col min="171" max="171" width="27.5546875" bestFit="1" customWidth="1"/>
    <col min="172" max="172" width="23.6640625" bestFit="1" customWidth="1"/>
    <col min="173" max="174" width="27.5546875" bestFit="1" customWidth="1"/>
    <col min="175" max="175" width="25.5546875" bestFit="1" customWidth="1"/>
    <col min="176" max="176" width="34.6640625" bestFit="1" customWidth="1"/>
    <col min="177" max="177" width="27.5546875" bestFit="1" customWidth="1"/>
    <col min="178" max="178" width="29.44140625" bestFit="1" customWidth="1"/>
    <col min="179" max="181" width="27.5546875" bestFit="1" customWidth="1"/>
    <col min="182" max="182" width="23.6640625" bestFit="1" customWidth="1"/>
    <col min="183" max="183" width="27.5546875" bestFit="1" customWidth="1"/>
    <col min="184" max="184" width="31.44140625" bestFit="1" customWidth="1"/>
    <col min="185" max="185" width="29.44140625" bestFit="1" customWidth="1"/>
    <col min="186" max="187" width="27.5546875" bestFit="1" customWidth="1"/>
    <col min="188" max="188" width="33.109375" bestFit="1" customWidth="1"/>
  </cols>
  <sheetData>
    <row r="1" spans="1:5" ht="33" customHeight="1" x14ac:dyDescent="0.3">
      <c r="A1" s="83" t="s">
        <v>69</v>
      </c>
      <c r="B1" s="83"/>
      <c r="C1" s="83"/>
      <c r="D1" s="83"/>
      <c r="E1" s="83"/>
    </row>
    <row r="2" spans="1:5" ht="9" customHeight="1" x14ac:dyDescent="0.15">
      <c r="A2" s="1"/>
      <c r="B2" s="2"/>
      <c r="C2" s="2"/>
      <c r="D2" s="2"/>
      <c r="E2" s="2"/>
    </row>
    <row r="3" spans="1:5" ht="16.5" x14ac:dyDescent="0.15">
      <c r="A3" s="3"/>
      <c r="B3" s="4"/>
      <c r="C3" s="4"/>
      <c r="D3" s="4"/>
      <c r="E3" s="4"/>
    </row>
    <row r="4" spans="1:5" ht="9" customHeight="1" x14ac:dyDescent="0.15">
      <c r="A4" s="1"/>
      <c r="B4" s="5"/>
      <c r="C4" s="4"/>
      <c r="D4" s="4"/>
      <c r="E4" s="4"/>
    </row>
    <row r="5" spans="1:5" s="33" customFormat="1" ht="15" customHeight="1" x14ac:dyDescent="0.15">
      <c r="A5" s="31"/>
      <c r="B5" s="15"/>
      <c r="C5" s="15"/>
      <c r="D5" s="15"/>
      <c r="E5" s="32" t="s">
        <v>38</v>
      </c>
    </row>
    <row r="6" spans="1:5" s="33" customFormat="1" ht="19.5" customHeight="1" x14ac:dyDescent="0.15">
      <c r="A6" s="84" t="s">
        <v>46</v>
      </c>
      <c r="B6" s="87" t="s">
        <v>50</v>
      </c>
      <c r="C6" s="87"/>
      <c r="D6" s="87"/>
      <c r="E6" s="88"/>
    </row>
    <row r="7" spans="1:5" s="33" customFormat="1" ht="19.5" customHeight="1" x14ac:dyDescent="0.15">
      <c r="A7" s="85"/>
      <c r="B7" s="89" t="s">
        <v>51</v>
      </c>
      <c r="C7" s="89"/>
      <c r="D7" s="89" t="s">
        <v>52</v>
      </c>
      <c r="E7" s="90"/>
    </row>
    <row r="8" spans="1:5" s="33" customFormat="1" ht="19.5" customHeight="1" thickBot="1" x14ac:dyDescent="0.2">
      <c r="A8" s="86"/>
      <c r="B8" s="48" t="s">
        <v>47</v>
      </c>
      <c r="C8" s="49" t="s">
        <v>48</v>
      </c>
      <c r="D8" s="48" t="s">
        <v>47</v>
      </c>
      <c r="E8" s="50" t="s">
        <v>48</v>
      </c>
    </row>
    <row r="9" spans="1:5" s="33" customFormat="1" ht="15.75" customHeight="1" thickTop="1" x14ac:dyDescent="0.15">
      <c r="A9" s="16" t="s">
        <v>39</v>
      </c>
      <c r="B9" s="61">
        <v>8201332.0887368424</v>
      </c>
      <c r="C9" s="39"/>
      <c r="D9" s="61">
        <v>1618409.9919746032</v>
      </c>
      <c r="E9" s="40"/>
    </row>
    <row r="10" spans="1:5" s="33" customFormat="1" ht="15.75" customHeight="1" x14ac:dyDescent="0.15">
      <c r="A10" s="16" t="s">
        <v>40</v>
      </c>
      <c r="B10" s="61">
        <v>3025540.3832368422</v>
      </c>
      <c r="C10" s="39"/>
      <c r="D10" s="61">
        <v>352777.77446984121</v>
      </c>
      <c r="E10" s="40"/>
    </row>
    <row r="11" spans="1:5" s="33" customFormat="1" ht="15.75" customHeight="1" x14ac:dyDescent="0.15">
      <c r="A11" s="16" t="s">
        <v>41</v>
      </c>
      <c r="B11" s="61">
        <v>648834.57672807015</v>
      </c>
      <c r="C11" s="39"/>
      <c r="D11" s="61">
        <v>181899.17152698414</v>
      </c>
      <c r="E11" s="40"/>
    </row>
    <row r="12" spans="1:5" s="33" customFormat="1" ht="15.75" customHeight="1" x14ac:dyDescent="0.15">
      <c r="A12" s="46" t="s">
        <v>42</v>
      </c>
      <c r="B12" s="62">
        <v>3619603.5750526316</v>
      </c>
      <c r="C12" s="53"/>
      <c r="D12" s="62">
        <v>879420.08578095236</v>
      </c>
      <c r="E12" s="54"/>
    </row>
    <row r="13" spans="1:5" s="33" customFormat="1" ht="15.75" customHeight="1" thickBot="1" x14ac:dyDescent="0.2">
      <c r="A13" s="19" t="s">
        <v>43</v>
      </c>
      <c r="B13" s="65">
        <f>B10+B11</f>
        <v>3674374.9599649124</v>
      </c>
      <c r="C13" s="51">
        <f>B13/$B$13*100</f>
        <v>100</v>
      </c>
      <c r="D13" s="65">
        <f>D10+D11</f>
        <v>534676.94599682535</v>
      </c>
      <c r="E13" s="52">
        <f>D13/$D$13*100</f>
        <v>100</v>
      </c>
    </row>
    <row r="14" spans="1:5" s="33" customFormat="1" ht="15.75" customHeight="1" x14ac:dyDescent="0.15">
      <c r="A14" s="16" t="s">
        <v>6</v>
      </c>
      <c r="B14" s="64">
        <v>907353.55371929822</v>
      </c>
      <c r="C14" s="22">
        <f t="shared" ref="C14:C43" si="0">B14/$B$13*100</f>
        <v>24.694092562833131</v>
      </c>
      <c r="D14" s="68">
        <v>204312.96019682538</v>
      </c>
      <c r="E14" s="22">
        <f t="shared" ref="E14:E43" si="1">D14/$D$13*100</f>
        <v>38.212412509373181</v>
      </c>
    </row>
    <row r="15" spans="1:5" s="33" customFormat="1" ht="15.75" customHeight="1" x14ac:dyDescent="0.15">
      <c r="A15" s="16" t="s">
        <v>7</v>
      </c>
      <c r="B15" s="64">
        <v>3479.2610175438599</v>
      </c>
      <c r="C15" s="23">
        <f t="shared" si="0"/>
        <v>9.4689873936466301E-2</v>
      </c>
      <c r="D15" s="68">
        <v>1068.3029174603175</v>
      </c>
      <c r="E15" s="23">
        <f t="shared" si="1"/>
        <v>0.19980343746982135</v>
      </c>
    </row>
    <row r="16" spans="1:5" s="34" customFormat="1" ht="15.75" customHeight="1" x14ac:dyDescent="0.15">
      <c r="A16" s="16" t="s">
        <v>58</v>
      </c>
      <c r="B16" s="66">
        <v>67727.111298245611</v>
      </c>
      <c r="C16" s="24">
        <f t="shared" si="0"/>
        <v>1.8432280873940083</v>
      </c>
      <c r="D16" s="69">
        <v>1518.8758984126985</v>
      </c>
      <c r="E16" s="24">
        <f t="shared" si="1"/>
        <v>0.28407357186141269</v>
      </c>
    </row>
    <row r="17" spans="1:5" s="33" customFormat="1" ht="15.75" customHeight="1" x14ac:dyDescent="0.15">
      <c r="A17" s="16" t="s">
        <v>8</v>
      </c>
      <c r="B17" s="64">
        <v>9516.8721403508771</v>
      </c>
      <c r="C17" s="23">
        <f t="shared" si="0"/>
        <v>0.25900655877650974</v>
      </c>
      <c r="D17" s="68">
        <v>8929.9041873015867</v>
      </c>
      <c r="E17" s="23">
        <f t="shared" si="1"/>
        <v>1.6701494714070966</v>
      </c>
    </row>
    <row r="18" spans="1:5" s="33" customFormat="1" ht="15.75" customHeight="1" x14ac:dyDescent="0.15">
      <c r="A18" s="16" t="s">
        <v>9</v>
      </c>
      <c r="B18" s="64">
        <v>121772.14288596492</v>
      </c>
      <c r="C18" s="23">
        <f t="shared" si="0"/>
        <v>3.3140913546593445</v>
      </c>
      <c r="D18" s="68">
        <v>81939.129247619043</v>
      </c>
      <c r="E18" s="82">
        <f t="shared" si="1"/>
        <v>15.324978916915105</v>
      </c>
    </row>
    <row r="19" spans="1:5" s="33" customFormat="1" ht="15.75" customHeight="1" x14ac:dyDescent="0.15">
      <c r="A19" s="16" t="s">
        <v>10</v>
      </c>
      <c r="B19" s="64">
        <v>0</v>
      </c>
      <c r="C19" s="23">
        <f t="shared" si="0"/>
        <v>0</v>
      </c>
      <c r="D19" s="68">
        <v>0</v>
      </c>
      <c r="E19" s="23">
        <f t="shared" si="1"/>
        <v>0</v>
      </c>
    </row>
    <row r="20" spans="1:5" s="33" customFormat="1" ht="15.75" customHeight="1" x14ac:dyDescent="0.15">
      <c r="A20" s="16" t="s">
        <v>11</v>
      </c>
      <c r="B20" s="64">
        <v>0</v>
      </c>
      <c r="C20" s="23">
        <f t="shared" si="0"/>
        <v>0</v>
      </c>
      <c r="D20" s="68">
        <v>22.222222222222221</v>
      </c>
      <c r="E20" s="23">
        <f t="shared" si="1"/>
        <v>4.1561960710298079E-3</v>
      </c>
    </row>
    <row r="21" spans="1:5" s="33" customFormat="1" ht="15.75" customHeight="1" x14ac:dyDescent="0.15">
      <c r="A21" s="16" t="s">
        <v>12</v>
      </c>
      <c r="B21" s="64">
        <v>27698.582771929821</v>
      </c>
      <c r="C21" s="23">
        <f t="shared" si="0"/>
        <v>0.75383114335708201</v>
      </c>
      <c r="D21" s="68">
        <v>3930.9330222222225</v>
      </c>
      <c r="E21" s="23">
        <f t="shared" si="1"/>
        <v>0.73519777720985979</v>
      </c>
    </row>
    <row r="22" spans="1:5" s="33" customFormat="1" ht="15.75" customHeight="1" x14ac:dyDescent="0.15">
      <c r="A22" s="16" t="s">
        <v>13</v>
      </c>
      <c r="B22" s="64">
        <v>567.59251754385969</v>
      </c>
      <c r="C22" s="23">
        <f t="shared" si="0"/>
        <v>1.5447321618729946E-2</v>
      </c>
      <c r="D22" s="68">
        <v>21.522387301587305</v>
      </c>
      <c r="E22" s="23">
        <f t="shared" si="1"/>
        <v>4.0253067693917545E-3</v>
      </c>
    </row>
    <row r="23" spans="1:5" s="33" customFormat="1" ht="15.75" customHeight="1" x14ac:dyDescent="0.15">
      <c r="A23" s="16" t="s">
        <v>14</v>
      </c>
      <c r="B23" s="64">
        <v>1244.5568070175439</v>
      </c>
      <c r="C23" s="23">
        <f t="shared" si="0"/>
        <v>3.3871252133435739E-2</v>
      </c>
      <c r="D23" s="68">
        <v>422.38982857142855</v>
      </c>
      <c r="E23" s="23">
        <f t="shared" si="1"/>
        <v>7.8999072567818643E-2</v>
      </c>
    </row>
    <row r="24" spans="1:5" s="33" customFormat="1" ht="15.75" customHeight="1" x14ac:dyDescent="0.15">
      <c r="A24" s="16" t="s">
        <v>15</v>
      </c>
      <c r="B24" s="64">
        <v>37516.283096491228</v>
      </c>
      <c r="C24" s="23">
        <f t="shared" si="0"/>
        <v>1.0210248955335108</v>
      </c>
      <c r="D24" s="68">
        <v>5075.2839428571424</v>
      </c>
      <c r="E24" s="23">
        <f t="shared" si="1"/>
        <v>0.94922438321985869</v>
      </c>
    </row>
    <row r="25" spans="1:5" s="33" customFormat="1" ht="15.75" customHeight="1" x14ac:dyDescent="0.15">
      <c r="A25" s="16" t="s">
        <v>16</v>
      </c>
      <c r="B25" s="64">
        <v>58918.75377192982</v>
      </c>
      <c r="C25" s="23">
        <f t="shared" si="0"/>
        <v>1.6035041174048401</v>
      </c>
      <c r="D25" s="68">
        <v>12913.784288888888</v>
      </c>
      <c r="E25" s="23">
        <f t="shared" si="1"/>
        <v>2.4152498785622907</v>
      </c>
    </row>
    <row r="26" spans="1:5" s="34" customFormat="1" ht="15.75" customHeight="1" x14ac:dyDescent="0.15">
      <c r="A26" s="17" t="s">
        <v>59</v>
      </c>
      <c r="B26" s="66">
        <v>84307.79893859649</v>
      </c>
      <c r="C26" s="24">
        <f t="shared" si="0"/>
        <v>2.2944800097212061</v>
      </c>
      <c r="D26" s="69">
        <v>16463.920015873016</v>
      </c>
      <c r="E26" s="24">
        <f t="shared" si="1"/>
        <v>3.0792275857674198</v>
      </c>
    </row>
    <row r="27" spans="1:5" s="33" customFormat="1" ht="15.75" customHeight="1" x14ac:dyDescent="0.15">
      <c r="A27" s="16" t="s">
        <v>17</v>
      </c>
      <c r="B27" s="64">
        <v>28.491166666666668</v>
      </c>
      <c r="C27" s="23">
        <f t="shared" si="0"/>
        <v>7.7540172075793651E-4</v>
      </c>
      <c r="D27" s="68">
        <v>36.083492063492066</v>
      </c>
      <c r="E27" s="23">
        <f t="shared" si="1"/>
        <v>6.7486530574494439E-3</v>
      </c>
    </row>
    <row r="28" spans="1:5" s="33" customFormat="1" ht="15.75" customHeight="1" x14ac:dyDescent="0.15">
      <c r="A28" s="16" t="s">
        <v>18</v>
      </c>
      <c r="B28" s="64">
        <v>1212.6901929824562</v>
      </c>
      <c r="C28" s="23">
        <f t="shared" si="0"/>
        <v>3.3003985880473027E-2</v>
      </c>
      <c r="D28" s="68">
        <v>1507.6132761904762</v>
      </c>
      <c r="E28" s="23">
        <f t="shared" si="1"/>
        <v>0.28196713688108554</v>
      </c>
    </row>
    <row r="29" spans="1:5" s="33" customFormat="1" ht="15.75" customHeight="1" x14ac:dyDescent="0.15">
      <c r="A29" s="16" t="s">
        <v>19</v>
      </c>
      <c r="B29" s="64">
        <v>29932.72442105263</v>
      </c>
      <c r="C29" s="23">
        <f t="shared" si="0"/>
        <v>0.81463445476284391</v>
      </c>
      <c r="D29" s="68">
        <v>4970.2466380952383</v>
      </c>
      <c r="E29" s="23">
        <f t="shared" si="1"/>
        <v>0.92957937971852433</v>
      </c>
    </row>
    <row r="30" spans="1:5" s="34" customFormat="1" ht="15.75" customHeight="1" x14ac:dyDescent="0.15">
      <c r="A30" s="16" t="s">
        <v>60</v>
      </c>
      <c r="B30" s="66">
        <v>32064.171631578949</v>
      </c>
      <c r="C30" s="24">
        <f>B30/$B$13*100</f>
        <v>0.87264288432569603</v>
      </c>
      <c r="D30" s="69">
        <v>11598.315873015874</v>
      </c>
      <c r="E30" s="24">
        <f t="shared" si="1"/>
        <v>2.1692193687896055</v>
      </c>
    </row>
    <row r="31" spans="1:5" s="34" customFormat="1" ht="15.75" customHeight="1" x14ac:dyDescent="0.15">
      <c r="A31" s="16" t="s">
        <v>61</v>
      </c>
      <c r="B31" s="66">
        <v>14781.950929824561</v>
      </c>
      <c r="C31" s="24">
        <f>B31/$B$13*100</f>
        <v>0.40229837974853061</v>
      </c>
      <c r="D31" s="69">
        <v>3387.4853460317458</v>
      </c>
      <c r="E31" s="24">
        <f t="shared" si="1"/>
        <v>0.63355739786316856</v>
      </c>
    </row>
    <row r="32" spans="1:5" s="34" customFormat="1" ht="15.75" customHeight="1" x14ac:dyDescent="0.15">
      <c r="A32" s="16" t="s">
        <v>62</v>
      </c>
      <c r="B32" s="66">
        <v>13060.249342105264</v>
      </c>
      <c r="C32" s="24">
        <f>B32/$B$13*100</f>
        <v>0.35544138756677085</v>
      </c>
      <c r="D32" s="69">
        <v>3051.8911650793652</v>
      </c>
      <c r="E32" s="24">
        <f t="shared" si="1"/>
        <v>0.57079161312810478</v>
      </c>
    </row>
    <row r="33" spans="1:5" s="33" customFormat="1" ht="15.75" customHeight="1" x14ac:dyDescent="0.15">
      <c r="A33" s="16" t="s">
        <v>20</v>
      </c>
      <c r="B33" s="64">
        <v>5108.653684210527</v>
      </c>
      <c r="C33" s="23">
        <f>B33/$B$13*100</f>
        <v>0.1390346314644848</v>
      </c>
      <c r="D33" s="68">
        <v>687.9539841269841</v>
      </c>
      <c r="E33" s="23">
        <f t="shared" si="1"/>
        <v>0.12866722406450434</v>
      </c>
    </row>
    <row r="34" spans="1:5" s="34" customFormat="1" ht="15.75" customHeight="1" x14ac:dyDescent="0.15">
      <c r="A34" s="16" t="s">
        <v>63</v>
      </c>
      <c r="B34" s="66">
        <v>2979.1189912280702</v>
      </c>
      <c r="C34" s="24">
        <f>B34/$B$13*100</f>
        <v>8.1078252047976029E-2</v>
      </c>
      <c r="D34" s="69">
        <v>461.09098730158729</v>
      </c>
      <c r="E34" s="24">
        <f t="shared" si="1"/>
        <v>8.6237304741455037E-2</v>
      </c>
    </row>
    <row r="35" spans="1:5" s="34" customFormat="1" ht="15.75" customHeight="1" x14ac:dyDescent="0.15">
      <c r="A35" s="16" t="s">
        <v>64</v>
      </c>
      <c r="B35" s="66">
        <v>255882.59922807018</v>
      </c>
      <c r="C35" s="24">
        <f t="shared" si="0"/>
        <v>6.9639762412955717</v>
      </c>
      <c r="D35" s="69">
        <v>17707.024380952382</v>
      </c>
      <c r="E35" s="24">
        <f t="shared" si="1"/>
        <v>3.3117239322784489</v>
      </c>
    </row>
    <row r="36" spans="1:5" s="33" customFormat="1" ht="15.75" customHeight="1" x14ac:dyDescent="0.15">
      <c r="A36" s="16" t="s">
        <v>21</v>
      </c>
      <c r="B36" s="64">
        <v>1017.5841491228069</v>
      </c>
      <c r="C36" s="23">
        <f t="shared" si="0"/>
        <v>2.7694074780340985E-2</v>
      </c>
      <c r="D36" s="68">
        <v>282.58573968253967</v>
      </c>
      <c r="E36" s="23">
        <f t="shared" si="1"/>
        <v>5.2851678344893058E-2</v>
      </c>
    </row>
    <row r="37" spans="1:5" s="33" customFormat="1" ht="15.75" customHeight="1" x14ac:dyDescent="0.15">
      <c r="A37" s="16" t="s">
        <v>22</v>
      </c>
      <c r="B37" s="64">
        <v>19691.910666666667</v>
      </c>
      <c r="C37" s="23">
        <f t="shared" si="0"/>
        <v>0.5359254534777993</v>
      </c>
      <c r="D37" s="68">
        <v>278.29936190476195</v>
      </c>
      <c r="E37" s="23">
        <f t="shared" si="1"/>
        <v>5.2050002153340331E-2</v>
      </c>
    </row>
    <row r="38" spans="1:5" s="33" customFormat="1" ht="15.75" customHeight="1" x14ac:dyDescent="0.15">
      <c r="A38" s="16" t="s">
        <v>23</v>
      </c>
      <c r="B38" s="64">
        <v>2193.3461228070173</v>
      </c>
      <c r="C38" s="23">
        <f t="shared" si="0"/>
        <v>5.9693040223308132E-2</v>
      </c>
      <c r="D38" s="68">
        <v>381.83959682539682</v>
      </c>
      <c r="E38" s="23">
        <f t="shared" si="1"/>
        <v>7.1415010444019406E-2</v>
      </c>
    </row>
    <row r="39" spans="1:5" s="33" customFormat="1" ht="15.75" customHeight="1" x14ac:dyDescent="0.15">
      <c r="A39" s="16" t="s">
        <v>24</v>
      </c>
      <c r="B39" s="64">
        <v>2598.6719298245612</v>
      </c>
      <c r="C39" s="23">
        <f t="shared" si="0"/>
        <v>7.0724190049710561E-2</v>
      </c>
      <c r="D39" s="68">
        <v>1882.5513333333333</v>
      </c>
      <c r="E39" s="23">
        <f t="shared" si="1"/>
        <v>0.35209136048003664</v>
      </c>
    </row>
    <row r="40" spans="1:5" s="33" customFormat="1" ht="15.75" customHeight="1" x14ac:dyDescent="0.15">
      <c r="A40" s="16" t="s">
        <v>25</v>
      </c>
      <c r="B40" s="64">
        <v>941.18184210526317</v>
      </c>
      <c r="C40" s="23">
        <f t="shared" si="0"/>
        <v>2.5614746789866288E-2</v>
      </c>
      <c r="D40" s="68">
        <v>1775.3886698412698</v>
      </c>
      <c r="E40" s="23">
        <f t="shared" si="1"/>
        <v>0.33204885363653047</v>
      </c>
    </row>
    <row r="41" spans="1:5" s="33" customFormat="1" ht="15.75" customHeight="1" x14ac:dyDescent="0.15">
      <c r="A41" s="16" t="s">
        <v>26</v>
      </c>
      <c r="B41" s="64">
        <v>1489.7995438596492</v>
      </c>
      <c r="C41" s="23">
        <f t="shared" si="0"/>
        <v>4.0545659060170484E-2</v>
      </c>
      <c r="D41" s="68">
        <v>988.39728888888885</v>
      </c>
      <c r="E41" s="23">
        <f t="shared" si="1"/>
        <v>0.18485878179134313</v>
      </c>
    </row>
    <row r="42" spans="1:5" s="33" customFormat="1" ht="15.75" customHeight="1" x14ac:dyDescent="0.15">
      <c r="A42" s="16" t="s">
        <v>27</v>
      </c>
      <c r="B42" s="64">
        <v>8693.0083070175442</v>
      </c>
      <c r="C42" s="23">
        <f t="shared" si="0"/>
        <v>0.23658468179580008</v>
      </c>
      <c r="D42" s="68">
        <v>1583.7957587301587</v>
      </c>
      <c r="E42" s="23">
        <f t="shared" si="1"/>
        <v>0.29621545693865814</v>
      </c>
    </row>
    <row r="43" spans="1:5" s="33" customFormat="1" ht="15.75" customHeight="1" thickBot="1" x14ac:dyDescent="0.2">
      <c r="A43" s="19" t="s">
        <v>28</v>
      </c>
      <c r="B43" s="67">
        <v>102928.4463245614</v>
      </c>
      <c r="C43" s="25">
        <f t="shared" si="0"/>
        <v>2.8012504833078955</v>
      </c>
      <c r="D43" s="71">
        <v>21426.129346031747</v>
      </c>
      <c r="E43" s="25">
        <f t="shared" si="1"/>
        <v>4.0073037572409129</v>
      </c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="90" zoomScaleNormal="90" workbookViewId="0">
      <selection activeCell="E17" sqref="E17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</cols>
  <sheetData>
    <row r="1" spans="1:5" ht="33" customHeight="1" x14ac:dyDescent="0.3">
      <c r="A1" s="83" t="s">
        <v>70</v>
      </c>
      <c r="B1" s="83"/>
      <c r="C1" s="83"/>
      <c r="D1" s="83"/>
      <c r="E1" s="83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32</v>
      </c>
      <c r="B3" s="29"/>
      <c r="C3" s="29"/>
      <c r="D3" s="29"/>
      <c r="E3" s="29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4" t="s">
        <v>37</v>
      </c>
      <c r="B6" s="87" t="s">
        <v>44</v>
      </c>
      <c r="C6" s="87"/>
      <c r="D6" s="87"/>
      <c r="E6" s="88"/>
    </row>
    <row r="7" spans="1:5" s="15" customFormat="1" ht="19.5" customHeight="1" x14ac:dyDescent="0.15">
      <c r="A7" s="85"/>
      <c r="B7" s="89" t="s">
        <v>29</v>
      </c>
      <c r="C7" s="89"/>
      <c r="D7" s="89" t="s">
        <v>49</v>
      </c>
      <c r="E7" s="90"/>
    </row>
    <row r="8" spans="1:5" s="15" customFormat="1" ht="19.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1</v>
      </c>
      <c r="B9" s="72">
        <v>351824.81397967279</v>
      </c>
      <c r="C9" s="21"/>
      <c r="D9" s="72">
        <v>1096463.7828696698</v>
      </c>
      <c r="E9" s="21"/>
    </row>
    <row r="10" spans="1:5" s="15" customFormat="1" ht="15.75" customHeight="1" x14ac:dyDescent="0.15">
      <c r="A10" s="16" t="s">
        <v>2</v>
      </c>
      <c r="B10" s="72">
        <v>120138.33210907289</v>
      </c>
      <c r="C10" s="21"/>
      <c r="D10" s="72">
        <v>332818.33386777854</v>
      </c>
      <c r="E10" s="21"/>
    </row>
    <row r="11" spans="1:5" s="15" customFormat="1" ht="15.75" customHeight="1" x14ac:dyDescent="0.15">
      <c r="A11" s="16" t="s">
        <v>3</v>
      </c>
      <c r="B11" s="72">
        <v>65445.217524045605</v>
      </c>
      <c r="C11" s="21"/>
      <c r="D11" s="72">
        <v>159658.43173727646</v>
      </c>
      <c r="E11" s="21"/>
    </row>
    <row r="12" spans="1:5" s="15" customFormat="1" ht="15.75" customHeight="1" x14ac:dyDescent="0.15">
      <c r="A12" s="46" t="s">
        <v>4</v>
      </c>
      <c r="B12" s="73">
        <v>111656.37559097671</v>
      </c>
      <c r="C12" s="56"/>
      <c r="D12" s="73">
        <v>459768.44840113481</v>
      </c>
      <c r="E12" s="56"/>
    </row>
    <row r="13" spans="1:5" s="15" customFormat="1" ht="15.75" customHeight="1" thickBot="1" x14ac:dyDescent="0.2">
      <c r="A13" s="19" t="s">
        <v>5</v>
      </c>
      <c r="B13" s="65">
        <f>B10+B11</f>
        <v>185583.5496331185</v>
      </c>
      <c r="C13" s="55">
        <f>B13/$B$13*100</f>
        <v>100</v>
      </c>
      <c r="D13" s="65">
        <f>D10+D11</f>
        <v>492476.76560505503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54584.888755577595</v>
      </c>
      <c r="C14" s="22">
        <f t="shared" ref="C14:C43" si="0">B14/$B$13*100</f>
        <v>29.412568551192642</v>
      </c>
      <c r="D14" s="77">
        <v>144218.56886348006</v>
      </c>
      <c r="E14" s="22">
        <f t="shared" ref="E14:E43" si="1">D14/$D$13*100</f>
        <v>29.284339675658337</v>
      </c>
    </row>
    <row r="15" spans="1:5" s="15" customFormat="1" ht="15.75" customHeight="1" x14ac:dyDescent="0.15">
      <c r="A15" s="16" t="s">
        <v>7</v>
      </c>
      <c r="B15" s="74">
        <v>178.90590233019336</v>
      </c>
      <c r="C15" s="23">
        <f t="shared" si="0"/>
        <v>9.6401810766026289E-2</v>
      </c>
      <c r="D15" s="77">
        <v>717.92410178817056</v>
      </c>
      <c r="E15" s="23">
        <f t="shared" si="1"/>
        <v>0.14577826852524339</v>
      </c>
    </row>
    <row r="16" spans="1:5" s="18" customFormat="1" ht="15.75" customHeight="1" x14ac:dyDescent="0.15">
      <c r="A16" s="16" t="s">
        <v>58</v>
      </c>
      <c r="B16" s="75">
        <v>320.44749826474964</v>
      </c>
      <c r="C16" s="24">
        <f t="shared" si="0"/>
        <v>0.1726702064370709</v>
      </c>
      <c r="D16" s="78">
        <v>884.66525223521319</v>
      </c>
      <c r="E16" s="24">
        <f t="shared" si="1"/>
        <v>0.17963593696614641</v>
      </c>
    </row>
    <row r="17" spans="1:5" s="15" customFormat="1" ht="15.75" customHeight="1" x14ac:dyDescent="0.15">
      <c r="A17" s="16" t="s">
        <v>8</v>
      </c>
      <c r="B17" s="74">
        <v>1625.3073430837876</v>
      </c>
      <c r="C17" s="23">
        <f t="shared" si="0"/>
        <v>0.87578201101168163</v>
      </c>
      <c r="D17" s="77">
        <v>4003.6096561210452</v>
      </c>
      <c r="E17" s="23">
        <f t="shared" si="1"/>
        <v>0.81295401849105031</v>
      </c>
    </row>
    <row r="18" spans="1:5" s="15" customFormat="1" ht="15.75" customHeight="1" x14ac:dyDescent="0.15">
      <c r="A18" s="16" t="s">
        <v>9</v>
      </c>
      <c r="B18" s="74">
        <v>23176.404256817055</v>
      </c>
      <c r="C18" s="82">
        <f t="shared" si="0"/>
        <v>12.488393665621043</v>
      </c>
      <c r="D18" s="77">
        <v>52440.822161107288</v>
      </c>
      <c r="E18" s="82">
        <f t="shared" si="1"/>
        <v>10.648385025165339</v>
      </c>
    </row>
    <row r="19" spans="1:5" s="15" customFormat="1" ht="15.75" customHeight="1" x14ac:dyDescent="0.15">
      <c r="A19" s="16" t="s">
        <v>10</v>
      </c>
      <c r="B19" s="74">
        <v>19.240703024293502</v>
      </c>
      <c r="C19" s="23">
        <f t="shared" si="0"/>
        <v>1.036767701788795E-2</v>
      </c>
      <c r="D19" s="77">
        <v>21.597232806052272</v>
      </c>
      <c r="E19" s="23">
        <f t="shared" si="1"/>
        <v>4.385431824284745E-3</v>
      </c>
    </row>
    <row r="20" spans="1:5" s="15" customFormat="1" ht="15.75" customHeight="1" x14ac:dyDescent="0.15">
      <c r="A20" s="16" t="s">
        <v>11</v>
      </c>
      <c r="B20" s="74">
        <v>12.915693108577093</v>
      </c>
      <c r="C20" s="23">
        <f t="shared" si="0"/>
        <v>6.9595032178823082E-3</v>
      </c>
      <c r="D20" s="77">
        <v>143.143458218707</v>
      </c>
      <c r="E20" s="23">
        <f t="shared" si="1"/>
        <v>2.9066032799098959E-2</v>
      </c>
    </row>
    <row r="21" spans="1:5" s="15" customFormat="1" ht="15.75" customHeight="1" x14ac:dyDescent="0.15">
      <c r="A21" s="16" t="s">
        <v>12</v>
      </c>
      <c r="B21" s="74">
        <v>16.386396628656421</v>
      </c>
      <c r="C21" s="23">
        <f t="shared" si="0"/>
        <v>8.8296600970564527E-3</v>
      </c>
      <c r="D21" s="77">
        <v>209.82655949105916</v>
      </c>
      <c r="E21" s="23">
        <f t="shared" si="1"/>
        <v>4.2606387579171789E-2</v>
      </c>
    </row>
    <row r="22" spans="1:5" s="15" customFormat="1" ht="15.75" customHeight="1" x14ac:dyDescent="0.15">
      <c r="A22" s="16" t="s">
        <v>13</v>
      </c>
      <c r="B22" s="74">
        <v>29.767152206246902</v>
      </c>
      <c r="C22" s="23">
        <f t="shared" si="0"/>
        <v>1.6039757976983308E-2</v>
      </c>
      <c r="D22" s="77">
        <v>98.174008425034387</v>
      </c>
      <c r="E22" s="23">
        <f t="shared" si="1"/>
        <v>1.9934749267697571E-2</v>
      </c>
    </row>
    <row r="23" spans="1:5" s="15" customFormat="1" ht="15.75" customHeight="1" x14ac:dyDescent="0.15">
      <c r="A23" s="16" t="s">
        <v>14</v>
      </c>
      <c r="B23" s="74">
        <v>312.71777094695096</v>
      </c>
      <c r="C23" s="23">
        <f t="shared" si="0"/>
        <v>0.16850511350018096</v>
      </c>
      <c r="D23" s="77">
        <v>1102.9756781292983</v>
      </c>
      <c r="E23" s="23">
        <f t="shared" si="1"/>
        <v>0.22396501828348933</v>
      </c>
    </row>
    <row r="24" spans="1:5" s="15" customFormat="1" ht="15.75" customHeight="1" x14ac:dyDescent="0.15">
      <c r="A24" s="16" t="s">
        <v>15</v>
      </c>
      <c r="B24" s="74">
        <v>1234.2415270203273</v>
      </c>
      <c r="C24" s="23">
        <f t="shared" si="0"/>
        <v>0.66505976928467458</v>
      </c>
      <c r="D24" s="77">
        <v>3436.8685735900963</v>
      </c>
      <c r="E24" s="23">
        <f t="shared" si="1"/>
        <v>0.69787425795967717</v>
      </c>
    </row>
    <row r="25" spans="1:5" s="15" customFormat="1" ht="15.75" customHeight="1" x14ac:dyDescent="0.15">
      <c r="A25" s="16" t="s">
        <v>16</v>
      </c>
      <c r="B25" s="74">
        <v>3291.2109315815569</v>
      </c>
      <c r="C25" s="23">
        <f t="shared" si="0"/>
        <v>1.773438937927406</v>
      </c>
      <c r="D25" s="77">
        <v>9350.0338038170557</v>
      </c>
      <c r="E25" s="23">
        <f t="shared" si="1"/>
        <v>1.8985735890158475</v>
      </c>
    </row>
    <row r="26" spans="1:5" s="18" customFormat="1" ht="15.75" customHeight="1" x14ac:dyDescent="0.15">
      <c r="A26" s="17" t="s">
        <v>59</v>
      </c>
      <c r="B26" s="75">
        <v>2763.7628591968269</v>
      </c>
      <c r="C26" s="24">
        <f t="shared" si="0"/>
        <v>1.4892283635378945</v>
      </c>
      <c r="D26" s="78">
        <v>8296.2846944635494</v>
      </c>
      <c r="E26" s="24">
        <f t="shared" si="1"/>
        <v>1.684604284685546</v>
      </c>
    </row>
    <row r="27" spans="1:5" s="15" customFormat="1" ht="15.75" customHeight="1" x14ac:dyDescent="0.15">
      <c r="A27" s="16" t="s">
        <v>17</v>
      </c>
      <c r="B27" s="74">
        <v>6.7630570153693608</v>
      </c>
      <c r="C27" s="23">
        <f t="shared" si="0"/>
        <v>3.6442114771159935E-3</v>
      </c>
      <c r="D27" s="77">
        <v>15.127812929848693</v>
      </c>
      <c r="E27" s="23">
        <f t="shared" si="1"/>
        <v>3.0717820588475322E-3</v>
      </c>
    </row>
    <row r="28" spans="1:5" s="15" customFormat="1" ht="15.75" customHeight="1" x14ac:dyDescent="0.15">
      <c r="A28" s="16" t="s">
        <v>18</v>
      </c>
      <c r="B28" s="74">
        <v>3138.3019831432821</v>
      </c>
      <c r="C28" s="23">
        <f t="shared" si="0"/>
        <v>1.6910453482258609</v>
      </c>
      <c r="D28" s="77">
        <v>12659.636641506189</v>
      </c>
      <c r="E28" s="23">
        <f t="shared" si="1"/>
        <v>2.5706058692845355</v>
      </c>
    </row>
    <row r="29" spans="1:5" s="15" customFormat="1" ht="15.75" customHeight="1" x14ac:dyDescent="0.15">
      <c r="A29" s="16" t="s">
        <v>19</v>
      </c>
      <c r="B29" s="74">
        <v>1811.400292513634</v>
      </c>
      <c r="C29" s="23">
        <f t="shared" si="0"/>
        <v>0.9760564964376448</v>
      </c>
      <c r="D29" s="77">
        <v>3967.1675340440165</v>
      </c>
      <c r="E29" s="23">
        <f t="shared" si="1"/>
        <v>0.80555425374636103</v>
      </c>
    </row>
    <row r="30" spans="1:5" s="18" customFormat="1" ht="15.75" customHeight="1" x14ac:dyDescent="0.15">
      <c r="A30" s="16" t="s">
        <v>60</v>
      </c>
      <c r="B30" s="75">
        <v>3470.2899598413487</v>
      </c>
      <c r="C30" s="24">
        <f t="shared" si="0"/>
        <v>1.8699340360187044</v>
      </c>
      <c r="D30" s="78">
        <v>8068.8402372764785</v>
      </c>
      <c r="E30" s="24">
        <f t="shared" si="1"/>
        <v>1.6384204902262005</v>
      </c>
    </row>
    <row r="31" spans="1:5" s="18" customFormat="1" ht="15.75" customHeight="1" x14ac:dyDescent="0.15">
      <c r="A31" s="16" t="s">
        <v>61</v>
      </c>
      <c r="B31" s="75">
        <v>846.77834903321764</v>
      </c>
      <c r="C31" s="24">
        <f t="shared" si="0"/>
        <v>0.45627877616697171</v>
      </c>
      <c r="D31" s="78">
        <v>1887.2351169188446</v>
      </c>
      <c r="E31" s="24">
        <f t="shared" si="1"/>
        <v>0.38321302622270814</v>
      </c>
    </row>
    <row r="32" spans="1:5" s="18" customFormat="1" ht="15.75" customHeight="1" x14ac:dyDescent="0.15">
      <c r="A32" s="16" t="s">
        <v>62</v>
      </c>
      <c r="B32" s="75">
        <v>1038.903328705999</v>
      </c>
      <c r="C32" s="24">
        <f t="shared" si="0"/>
        <v>0.55980356597328518</v>
      </c>
      <c r="D32" s="78">
        <v>2483.7436358321875</v>
      </c>
      <c r="E32" s="24">
        <f t="shared" si="1"/>
        <v>0.50433722142823734</v>
      </c>
    </row>
    <row r="33" spans="1:5" s="15" customFormat="1" ht="15.75" customHeight="1" x14ac:dyDescent="0.15">
      <c r="A33" s="16" t="s">
        <v>20</v>
      </c>
      <c r="B33" s="74">
        <v>565.4475637084779</v>
      </c>
      <c r="C33" s="23">
        <f t="shared" si="0"/>
        <v>0.30468625307917402</v>
      </c>
      <c r="D33" s="77">
        <v>1752.9148213548831</v>
      </c>
      <c r="E33" s="23">
        <f t="shared" si="1"/>
        <v>0.355938583051986</v>
      </c>
    </row>
    <row r="34" spans="1:5" s="18" customFormat="1" ht="15.75" customHeight="1" x14ac:dyDescent="0.15">
      <c r="A34" s="16" t="s">
        <v>63</v>
      </c>
      <c r="B34" s="75">
        <v>139.14755280118987</v>
      </c>
      <c r="C34" s="24">
        <f t="shared" si="0"/>
        <v>7.4978387403555821E-2</v>
      </c>
      <c r="D34" s="78">
        <v>301.28760883768916</v>
      </c>
      <c r="E34" s="24">
        <f t="shared" si="1"/>
        <v>6.1178035164263712E-2</v>
      </c>
    </row>
    <row r="35" spans="1:5" s="18" customFormat="1" ht="15.75" customHeight="1" x14ac:dyDescent="0.15">
      <c r="A35" s="16" t="s">
        <v>64</v>
      </c>
      <c r="B35" s="75">
        <v>3691.8164427367378</v>
      </c>
      <c r="C35" s="24">
        <f t="shared" si="0"/>
        <v>1.9893015571881869</v>
      </c>
      <c r="D35" s="78">
        <v>10813.460160419532</v>
      </c>
      <c r="E35" s="24">
        <f t="shared" si="1"/>
        <v>2.1957300152290751</v>
      </c>
    </row>
    <row r="36" spans="1:5" s="15" customFormat="1" ht="15.75" customHeight="1" x14ac:dyDescent="0.15">
      <c r="A36" s="16" t="s">
        <v>21</v>
      </c>
      <c r="B36" s="74">
        <v>125.83405602379771</v>
      </c>
      <c r="C36" s="23">
        <f t="shared" si="0"/>
        <v>6.7804531313556612E-2</v>
      </c>
      <c r="D36" s="77">
        <v>252.34297953920222</v>
      </c>
      <c r="E36" s="23">
        <f t="shared" si="1"/>
        <v>5.1239570506270413E-2</v>
      </c>
    </row>
    <row r="37" spans="1:5" s="15" customFormat="1" ht="15.75" customHeight="1" x14ac:dyDescent="0.15">
      <c r="A37" s="16" t="s">
        <v>22</v>
      </c>
      <c r="B37" s="74">
        <v>20.857774913237481</v>
      </c>
      <c r="C37" s="23">
        <f t="shared" si="0"/>
        <v>1.1239021429685643E-2</v>
      </c>
      <c r="D37" s="77">
        <v>326.49356275790922</v>
      </c>
      <c r="E37" s="23">
        <f t="shared" si="1"/>
        <v>6.6296236809625028E-2</v>
      </c>
    </row>
    <row r="38" spans="1:5" s="15" customFormat="1" ht="15.75" customHeight="1" x14ac:dyDescent="0.15">
      <c r="A38" s="16" t="s">
        <v>23</v>
      </c>
      <c r="B38" s="74">
        <v>100.7379856222112</v>
      </c>
      <c r="C38" s="23">
        <f t="shared" si="0"/>
        <v>5.4281743086260006E-2</v>
      </c>
      <c r="D38" s="77">
        <v>231.50752561898213</v>
      </c>
      <c r="E38" s="23">
        <f t="shared" si="1"/>
        <v>4.700882189529345E-2</v>
      </c>
    </row>
    <row r="39" spans="1:5" s="15" customFormat="1" ht="15.75" customHeight="1" x14ac:dyDescent="0.15">
      <c r="A39" s="16" t="s">
        <v>24</v>
      </c>
      <c r="B39" s="74">
        <v>361.43002330193355</v>
      </c>
      <c r="C39" s="23">
        <f t="shared" si="0"/>
        <v>0.19475326558654971</v>
      </c>
      <c r="D39" s="77">
        <v>886.04592417469053</v>
      </c>
      <c r="E39" s="23">
        <f t="shared" si="1"/>
        <v>0.17991628967228493</v>
      </c>
    </row>
    <row r="40" spans="1:5" s="15" customFormat="1" ht="15.75" customHeight="1" x14ac:dyDescent="0.15">
      <c r="A40" s="16" t="s">
        <v>25</v>
      </c>
      <c r="B40" s="74">
        <v>529.94321070897365</v>
      </c>
      <c r="C40" s="23">
        <f t="shared" si="0"/>
        <v>0.28555505687687421</v>
      </c>
      <c r="D40" s="77">
        <v>2444.4354957015134</v>
      </c>
      <c r="E40" s="23">
        <f t="shared" si="1"/>
        <v>0.49635549662902156</v>
      </c>
    </row>
    <row r="41" spans="1:5" s="15" customFormat="1" ht="15.75" customHeight="1" x14ac:dyDescent="0.15">
      <c r="A41" s="16" t="s">
        <v>26</v>
      </c>
      <c r="B41" s="74">
        <v>161.51097967278136</v>
      </c>
      <c r="C41" s="23">
        <f t="shared" si="0"/>
        <v>8.7028715633510417E-2</v>
      </c>
      <c r="D41" s="77">
        <v>378.61789288170564</v>
      </c>
      <c r="E41" s="23">
        <f t="shared" si="1"/>
        <v>7.6880356460377816E-2</v>
      </c>
    </row>
    <row r="42" spans="1:5" s="15" customFormat="1" ht="15.75" customHeight="1" x14ac:dyDescent="0.15">
      <c r="A42" s="16" t="s">
        <v>27</v>
      </c>
      <c r="B42" s="74">
        <v>123.69400941993059</v>
      </c>
      <c r="C42" s="23">
        <f t="shared" si="0"/>
        <v>6.6651386755163494E-2</v>
      </c>
      <c r="D42" s="77">
        <v>554.18751237964238</v>
      </c>
      <c r="E42" s="23">
        <f t="shared" si="1"/>
        <v>0.11253069202133217</v>
      </c>
    </row>
    <row r="43" spans="1:5" s="15" customFormat="1" ht="15.75" customHeight="1" thickBot="1" x14ac:dyDescent="0.2">
      <c r="A43" s="19" t="s">
        <v>28</v>
      </c>
      <c r="B43" s="76">
        <v>5470.7241522062468</v>
      </c>
      <c r="C43" s="25">
        <f t="shared" si="0"/>
        <v>2.9478497221447495</v>
      </c>
      <c r="D43" s="79">
        <v>16489.599221114167</v>
      </c>
      <c r="E43" s="25">
        <f t="shared" si="1"/>
        <v>3.3482999346893272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D7:E7"/>
    <mergeCell ref="A1:E1"/>
    <mergeCell ref="A6:A8"/>
    <mergeCell ref="B6:E6"/>
    <mergeCell ref="B7:C7"/>
  </mergeCells>
  <phoneticPr fontId="2" type="noConversion"/>
  <printOptions horizontalCentered="1"/>
  <pageMargins left="0.59055118110236227" right="0.94488188976377963" top="0.98425196850393704" bottom="0.74803149606299213" header="0.51181102362204722" footer="0.31496062992125984"/>
  <pageSetup paperSize="9" orientation="portrait" horizontalDpi="1200" verticalDpi="1200" r:id="rId1"/>
  <headerFooter>
    <oddHeader>&amp;L114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5" zoomScale="90" zoomScaleNormal="90" workbookViewId="0">
      <selection activeCell="E20" sqref="E20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6" width="12.6640625" bestFit="1" customWidth="1"/>
  </cols>
  <sheetData>
    <row r="1" spans="1:5" ht="33" customHeight="1" x14ac:dyDescent="0.3">
      <c r="A1" s="83" t="s">
        <v>71</v>
      </c>
      <c r="B1" s="83"/>
      <c r="C1" s="83"/>
      <c r="D1" s="83"/>
      <c r="E1" s="83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38</v>
      </c>
    </row>
    <row r="6" spans="1:5" s="15" customFormat="1" ht="19.5" customHeight="1" x14ac:dyDescent="0.15">
      <c r="A6" s="84" t="s">
        <v>37</v>
      </c>
      <c r="B6" s="87" t="s">
        <v>44</v>
      </c>
      <c r="C6" s="87"/>
      <c r="D6" s="87"/>
      <c r="E6" s="88"/>
    </row>
    <row r="7" spans="1:5" s="15" customFormat="1" ht="19.5" customHeight="1" x14ac:dyDescent="0.15">
      <c r="A7" s="85"/>
      <c r="B7" s="89" t="s">
        <v>45</v>
      </c>
      <c r="C7" s="89"/>
      <c r="D7" s="89" t="s">
        <v>65</v>
      </c>
      <c r="E7" s="90"/>
    </row>
    <row r="8" spans="1:5" s="15" customFormat="1" ht="19.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39</v>
      </c>
      <c r="B9" s="72">
        <v>3494159.4794327272</v>
      </c>
      <c r="C9" s="21"/>
      <c r="D9" s="72">
        <v>10190642.751001494</v>
      </c>
      <c r="E9" s="21"/>
    </row>
    <row r="10" spans="1:5" s="15" customFormat="1" ht="15.75" customHeight="1" x14ac:dyDescent="0.15">
      <c r="A10" s="16" t="s">
        <v>40</v>
      </c>
      <c r="B10" s="72">
        <v>784128.19752969698</v>
      </c>
      <c r="C10" s="21"/>
      <c r="D10" s="72">
        <v>1897527.5582947761</v>
      </c>
      <c r="E10" s="21"/>
    </row>
    <row r="11" spans="1:5" s="15" customFormat="1" ht="15.75" customHeight="1" x14ac:dyDescent="0.15">
      <c r="A11" s="16" t="s">
        <v>41</v>
      </c>
      <c r="B11" s="72">
        <v>372950.01812727272</v>
      </c>
      <c r="C11" s="21"/>
      <c r="D11" s="72">
        <v>717572.26738059695</v>
      </c>
      <c r="E11" s="21"/>
    </row>
    <row r="12" spans="1:5" s="15" customFormat="1" ht="15.75" customHeight="1" x14ac:dyDescent="0.15">
      <c r="A12" s="46" t="s">
        <v>42</v>
      </c>
      <c r="B12" s="73">
        <v>1886870.3935030303</v>
      </c>
      <c r="C12" s="56"/>
      <c r="D12" s="73">
        <v>6398535.665262687</v>
      </c>
      <c r="E12" s="56"/>
    </row>
    <row r="13" spans="1:5" s="15" customFormat="1" ht="15.75" customHeight="1" thickBot="1" x14ac:dyDescent="0.2">
      <c r="A13" s="19" t="s">
        <v>43</v>
      </c>
      <c r="B13" s="65">
        <f>B10+B11</f>
        <v>1157078.2156569697</v>
      </c>
      <c r="C13" s="55">
        <f>B13/$B$13*100</f>
        <v>100</v>
      </c>
      <c r="D13" s="65">
        <f>D10+D11</f>
        <v>2615099.825675373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450210.87027272728</v>
      </c>
      <c r="C14" s="22">
        <f>B14/$B$13*100</f>
        <v>38.909285835712069</v>
      </c>
      <c r="D14" s="77">
        <v>1177007.2600634329</v>
      </c>
      <c r="E14" s="22">
        <f t="shared" ref="E14:E43" si="0">D14/$D$13*100</f>
        <v>45.008119709520464</v>
      </c>
    </row>
    <row r="15" spans="1:5" s="15" customFormat="1" ht="15.75" customHeight="1" x14ac:dyDescent="0.15">
      <c r="A15" s="16" t="s">
        <v>7</v>
      </c>
      <c r="B15" s="74">
        <v>3216.8765709090908</v>
      </c>
      <c r="C15" s="23">
        <f t="shared" ref="C15:C43" si="1">B15/$B$13*100</f>
        <v>0.27801720984631983</v>
      </c>
      <c r="D15" s="77">
        <v>9626.4728962686568</v>
      </c>
      <c r="E15" s="23">
        <f t="shared" si="0"/>
        <v>0.36811110619008719</v>
      </c>
    </row>
    <row r="16" spans="1:5" s="18" customFormat="1" ht="15.75" customHeight="1" x14ac:dyDescent="0.15">
      <c r="A16" s="16" t="s">
        <v>58</v>
      </c>
      <c r="B16" s="75">
        <v>4719.8215006060609</v>
      </c>
      <c r="C16" s="23">
        <f t="shared" si="1"/>
        <v>0.40790859569732935</v>
      </c>
      <c r="D16" s="78">
        <v>22999.629773134329</v>
      </c>
      <c r="E16" s="24">
        <f t="shared" si="0"/>
        <v>0.87949337716752252</v>
      </c>
    </row>
    <row r="17" spans="1:5" s="15" customFormat="1" ht="15.75" customHeight="1" x14ac:dyDescent="0.15">
      <c r="A17" s="16" t="s">
        <v>8</v>
      </c>
      <c r="B17" s="74">
        <v>9956.1560496969687</v>
      </c>
      <c r="C17" s="23">
        <f t="shared" si="1"/>
        <v>0.86045661520332306</v>
      </c>
      <c r="D17" s="77">
        <v>19755.000141044777</v>
      </c>
      <c r="E17" s="23">
        <f t="shared" si="0"/>
        <v>0.75542049856329563</v>
      </c>
    </row>
    <row r="18" spans="1:5" s="15" customFormat="1" ht="15.75" customHeight="1" x14ac:dyDescent="0.15">
      <c r="A18" s="16" t="s">
        <v>9</v>
      </c>
      <c r="B18" s="74">
        <v>141352.20675757574</v>
      </c>
      <c r="C18" s="23">
        <f t="shared" si="1"/>
        <v>12.216305245822843</v>
      </c>
      <c r="D18" s="77">
        <v>243434.38810298507</v>
      </c>
      <c r="E18" s="23">
        <f t="shared" si="0"/>
        <v>9.3087990643001923</v>
      </c>
    </row>
    <row r="19" spans="1:5" s="15" customFormat="1" ht="15.75" customHeight="1" x14ac:dyDescent="0.15">
      <c r="A19" s="16" t="s">
        <v>10</v>
      </c>
      <c r="B19" s="74">
        <v>0</v>
      </c>
      <c r="C19" s="23">
        <f t="shared" si="1"/>
        <v>0</v>
      </c>
      <c r="D19" s="64">
        <v>155.63772014925374</v>
      </c>
      <c r="E19" s="23">
        <f t="shared" si="0"/>
        <v>5.9515020658555129E-3</v>
      </c>
    </row>
    <row r="20" spans="1:5" s="15" customFormat="1" ht="15.75" customHeight="1" x14ac:dyDescent="0.15">
      <c r="A20" s="16" t="s">
        <v>11</v>
      </c>
      <c r="B20" s="74">
        <v>245.33491030303031</v>
      </c>
      <c r="C20" s="23">
        <f t="shared" si="1"/>
        <v>2.1202966833467972E-2</v>
      </c>
      <c r="D20" s="77">
        <v>1011.7708902985074</v>
      </c>
      <c r="E20" s="23">
        <f t="shared" si="0"/>
        <v>3.8689570484645212E-2</v>
      </c>
    </row>
    <row r="21" spans="1:5" s="15" customFormat="1" ht="15.75" customHeight="1" x14ac:dyDescent="0.15">
      <c r="A21" s="16" t="s">
        <v>12</v>
      </c>
      <c r="B21" s="74">
        <v>1298.7209915151514</v>
      </c>
      <c r="C21" s="23">
        <f t="shared" si="1"/>
        <v>0.11224141755860119</v>
      </c>
      <c r="D21" s="77">
        <v>14670.880747761194</v>
      </c>
      <c r="E21" s="23">
        <f t="shared" si="0"/>
        <v>0.5610065284590926</v>
      </c>
    </row>
    <row r="22" spans="1:5" s="15" customFormat="1" ht="15.75" customHeight="1" x14ac:dyDescent="0.15">
      <c r="A22" s="16" t="s">
        <v>13</v>
      </c>
      <c r="B22" s="74">
        <v>334.52941696969697</v>
      </c>
      <c r="C22" s="23">
        <f t="shared" si="1"/>
        <v>2.8911564701765365E-2</v>
      </c>
      <c r="D22" s="77">
        <v>719.53215522388052</v>
      </c>
      <c r="E22" s="23">
        <f t="shared" si="0"/>
        <v>2.7514519643167156E-2</v>
      </c>
    </row>
    <row r="23" spans="1:5" s="15" customFormat="1" ht="15.75" customHeight="1" x14ac:dyDescent="0.15">
      <c r="A23" s="16" t="s">
        <v>14</v>
      </c>
      <c r="B23" s="74">
        <v>3109.5380521212123</v>
      </c>
      <c r="C23" s="23">
        <f t="shared" si="1"/>
        <v>0.26874052333235471</v>
      </c>
      <c r="D23" s="77">
        <v>5105.9257805970155</v>
      </c>
      <c r="E23" s="23">
        <f t="shared" si="0"/>
        <v>0.19524783453642594</v>
      </c>
    </row>
    <row r="24" spans="1:5" s="15" customFormat="1" ht="15.75" customHeight="1" x14ac:dyDescent="0.15">
      <c r="A24" s="16" t="s">
        <v>15</v>
      </c>
      <c r="B24" s="74">
        <v>13033.451991515152</v>
      </c>
      <c r="C24" s="23">
        <f t="shared" si="1"/>
        <v>1.1264106276614132</v>
      </c>
      <c r="D24" s="77">
        <v>48771.651753731341</v>
      </c>
      <c r="E24" s="23">
        <f t="shared" si="0"/>
        <v>1.8650015297651448</v>
      </c>
    </row>
    <row r="25" spans="1:5" s="15" customFormat="1" ht="15.75" customHeight="1" x14ac:dyDescent="0.15">
      <c r="A25" s="16" t="s">
        <v>16</v>
      </c>
      <c r="B25" s="74">
        <v>31120.161567272728</v>
      </c>
      <c r="C25" s="23">
        <f t="shared" si="1"/>
        <v>2.6895469248466681</v>
      </c>
      <c r="D25" s="77">
        <v>87712.03446268657</v>
      </c>
      <c r="E25" s="23">
        <f t="shared" si="0"/>
        <v>3.3540606596168523</v>
      </c>
    </row>
    <row r="26" spans="1:5" s="18" customFormat="1" ht="15.75" customHeight="1" x14ac:dyDescent="0.15">
      <c r="A26" s="17" t="s">
        <v>59</v>
      </c>
      <c r="B26" s="75">
        <v>30090.69191030303</v>
      </c>
      <c r="C26" s="23">
        <f t="shared" si="1"/>
        <v>2.6005754410662756</v>
      </c>
      <c r="D26" s="78">
        <v>94224.631902985086</v>
      </c>
      <c r="E26" s="24">
        <f t="shared" si="0"/>
        <v>3.6030988560312691</v>
      </c>
    </row>
    <row r="27" spans="1:5" s="15" customFormat="1" ht="15.75" customHeight="1" x14ac:dyDescent="0.15">
      <c r="A27" s="16" t="s">
        <v>17</v>
      </c>
      <c r="B27" s="74">
        <v>73.600289696969696</v>
      </c>
      <c r="C27" s="23">
        <f t="shared" si="1"/>
        <v>6.3608742002960175E-3</v>
      </c>
      <c r="D27" s="77">
        <v>73.631564179104473</v>
      </c>
      <c r="E27" s="23">
        <f t="shared" si="0"/>
        <v>2.815631107316848E-3</v>
      </c>
    </row>
    <row r="28" spans="1:5" s="15" customFormat="1" ht="15.75" customHeight="1" x14ac:dyDescent="0.15">
      <c r="A28" s="16" t="s">
        <v>18</v>
      </c>
      <c r="B28" s="74">
        <v>37270.242364848484</v>
      </c>
      <c r="C28" s="23">
        <f t="shared" si="1"/>
        <v>3.2210650810400976</v>
      </c>
      <c r="D28" s="77">
        <v>53296.965113432838</v>
      </c>
      <c r="E28" s="23">
        <f t="shared" si="0"/>
        <v>2.0380470600072953</v>
      </c>
    </row>
    <row r="29" spans="1:5" s="15" customFormat="1" ht="15.75" customHeight="1" x14ac:dyDescent="0.15">
      <c r="A29" s="16" t="s">
        <v>19</v>
      </c>
      <c r="B29" s="74">
        <v>14698.490416969697</v>
      </c>
      <c r="C29" s="23">
        <f t="shared" si="1"/>
        <v>1.2703108759699653</v>
      </c>
      <c r="D29" s="77">
        <v>30643.331370895525</v>
      </c>
      <c r="E29" s="23">
        <f t="shared" si="0"/>
        <v>1.1717843835266064</v>
      </c>
    </row>
    <row r="30" spans="1:5" s="18" customFormat="1" ht="15.75" customHeight="1" x14ac:dyDescent="0.15">
      <c r="A30" s="16" t="s">
        <v>60</v>
      </c>
      <c r="B30" s="75">
        <v>23088.652916363637</v>
      </c>
      <c r="C30" s="23">
        <f t="shared" si="1"/>
        <v>1.9954271547022677</v>
      </c>
      <c r="D30" s="78">
        <v>51864.76088432836</v>
      </c>
      <c r="E30" s="24">
        <f t="shared" si="0"/>
        <v>1.9832803465134958</v>
      </c>
    </row>
    <row r="31" spans="1:5" s="18" customFormat="1" ht="15.75" customHeight="1" x14ac:dyDescent="0.15">
      <c r="A31" s="16" t="s">
        <v>61</v>
      </c>
      <c r="B31" s="75">
        <v>6086.7618787878791</v>
      </c>
      <c r="C31" s="23">
        <f t="shared" si="1"/>
        <v>0.52604584516630259</v>
      </c>
      <c r="D31" s="78">
        <v>16183.043348507463</v>
      </c>
      <c r="E31" s="24">
        <f t="shared" si="0"/>
        <v>0.61883080674857405</v>
      </c>
    </row>
    <row r="32" spans="1:5" s="18" customFormat="1" ht="15.75" customHeight="1" x14ac:dyDescent="0.15">
      <c r="A32" s="16" t="s">
        <v>62</v>
      </c>
      <c r="B32" s="75">
        <v>9027.7304727272731</v>
      </c>
      <c r="C32" s="23">
        <f t="shared" si="1"/>
        <v>0.78021782370187287</v>
      </c>
      <c r="D32" s="78">
        <v>40490.585109701489</v>
      </c>
      <c r="E32" s="24">
        <f t="shared" si="0"/>
        <v>1.5483380294763482</v>
      </c>
    </row>
    <row r="33" spans="1:5" s="15" customFormat="1" ht="15.75" customHeight="1" x14ac:dyDescent="0.15">
      <c r="A33" s="16" t="s">
        <v>20</v>
      </c>
      <c r="B33" s="74">
        <v>5457.9728327272733</v>
      </c>
      <c r="C33" s="23">
        <f t="shared" si="1"/>
        <v>0.4717030153081162</v>
      </c>
      <c r="D33" s="77">
        <v>12269.626920895522</v>
      </c>
      <c r="E33" s="23">
        <f t="shared" si="0"/>
        <v>0.46918388355315582</v>
      </c>
    </row>
    <row r="34" spans="1:5" s="18" customFormat="1" ht="15.75" customHeight="1" x14ac:dyDescent="0.15">
      <c r="A34" s="16" t="s">
        <v>63</v>
      </c>
      <c r="B34" s="75">
        <v>1152.8800363636365</v>
      </c>
      <c r="C34" s="23">
        <f t="shared" si="1"/>
        <v>9.9637174113510599E-2</v>
      </c>
      <c r="D34" s="78">
        <v>2898.1790694029851</v>
      </c>
      <c r="E34" s="24">
        <f t="shared" si="0"/>
        <v>0.11082479685663642</v>
      </c>
    </row>
    <row r="35" spans="1:5" s="18" customFormat="1" ht="15.75" customHeight="1" x14ac:dyDescent="0.15">
      <c r="A35" s="16" t="s">
        <v>64</v>
      </c>
      <c r="B35" s="75">
        <v>44102.110140606062</v>
      </c>
      <c r="C35" s="23">
        <f t="shared" si="1"/>
        <v>3.8115063911704201</v>
      </c>
      <c r="D35" s="78">
        <v>175772.50262835823</v>
      </c>
      <c r="E35" s="24">
        <f t="shared" si="0"/>
        <v>6.7214452351914868</v>
      </c>
    </row>
    <row r="36" spans="1:5" s="15" customFormat="1" ht="15.75" customHeight="1" x14ac:dyDescent="0.15">
      <c r="A36" s="16" t="s">
        <v>21</v>
      </c>
      <c r="B36" s="74">
        <v>920.70864121212128</v>
      </c>
      <c r="C36" s="23">
        <f t="shared" si="1"/>
        <v>7.9571858561813674E-2</v>
      </c>
      <c r="D36" s="77">
        <v>1352.4130201492537</v>
      </c>
      <c r="E36" s="23">
        <f t="shared" si="0"/>
        <v>5.1715540908652727E-2</v>
      </c>
    </row>
    <row r="37" spans="1:5" s="15" customFormat="1" ht="15.75" customHeight="1" x14ac:dyDescent="0.15">
      <c r="A37" s="16" t="s">
        <v>22</v>
      </c>
      <c r="B37" s="74">
        <v>1087.4421587878787</v>
      </c>
      <c r="C37" s="23">
        <f t="shared" si="1"/>
        <v>9.3981732960934469E-2</v>
      </c>
      <c r="D37" s="77">
        <v>21692.461679850745</v>
      </c>
      <c r="E37" s="23">
        <f t="shared" si="0"/>
        <v>0.82950797774033247</v>
      </c>
    </row>
    <row r="38" spans="1:5" s="15" customFormat="1" ht="15.75" customHeight="1" x14ac:dyDescent="0.15">
      <c r="A38" s="16" t="s">
        <v>23</v>
      </c>
      <c r="B38" s="74">
        <v>1097.0368836363637</v>
      </c>
      <c r="C38" s="23">
        <f t="shared" si="1"/>
        <v>9.4810953036004092E-2</v>
      </c>
      <c r="D38" s="77">
        <v>1971.575230597015</v>
      </c>
      <c r="E38" s="23">
        <f t="shared" si="0"/>
        <v>7.5391968262161393E-2</v>
      </c>
    </row>
    <row r="39" spans="1:5" s="15" customFormat="1" ht="15.75" customHeight="1" x14ac:dyDescent="0.15">
      <c r="A39" s="16" t="s">
        <v>24</v>
      </c>
      <c r="B39" s="74">
        <v>3812.9849127272728</v>
      </c>
      <c r="C39" s="23">
        <f t="shared" si="1"/>
        <v>0.32953562353278976</v>
      </c>
      <c r="D39" s="77">
        <v>9522.2143447761209</v>
      </c>
      <c r="E39" s="23">
        <f t="shared" si="0"/>
        <v>0.36412431568714299</v>
      </c>
    </row>
    <row r="40" spans="1:5" s="15" customFormat="1" ht="15.75" customHeight="1" x14ac:dyDescent="0.15">
      <c r="A40" s="16" t="s">
        <v>25</v>
      </c>
      <c r="B40" s="74">
        <v>4202.8287115151516</v>
      </c>
      <c r="C40" s="23">
        <f t="shared" si="1"/>
        <v>0.36322771050778579</v>
      </c>
      <c r="D40" s="77">
        <v>17094.313985074627</v>
      </c>
      <c r="E40" s="23">
        <f t="shared" si="0"/>
        <v>0.65367730199973784</v>
      </c>
    </row>
    <row r="41" spans="1:5" s="15" customFormat="1" ht="15.75" customHeight="1" x14ac:dyDescent="0.15">
      <c r="A41" s="16" t="s">
        <v>26</v>
      </c>
      <c r="B41" s="74">
        <v>790.03840969696967</v>
      </c>
      <c r="C41" s="23">
        <f t="shared" si="1"/>
        <v>6.8278738550824683E-2</v>
      </c>
      <c r="D41" s="77">
        <v>3485.6059783582091</v>
      </c>
      <c r="E41" s="23">
        <f t="shared" si="0"/>
        <v>0.13328768348099368</v>
      </c>
    </row>
    <row r="42" spans="1:5" s="15" customFormat="1" ht="15.75" customHeight="1" x14ac:dyDescent="0.15">
      <c r="A42" s="16" t="s">
        <v>27</v>
      </c>
      <c r="B42" s="74">
        <v>2177.3885357575755</v>
      </c>
      <c r="C42" s="23">
        <f t="shared" si="1"/>
        <v>0.18817989192902493</v>
      </c>
      <c r="D42" s="77">
        <v>11923.831</v>
      </c>
      <c r="E42" s="23">
        <f t="shared" si="0"/>
        <v>0.45596083495285167</v>
      </c>
    </row>
    <row r="43" spans="1:5" s="15" customFormat="1" ht="15.75" customHeight="1" thickBot="1" x14ac:dyDescent="0.2">
      <c r="A43" s="19" t="s">
        <v>28</v>
      </c>
      <c r="B43" s="76">
        <v>56686.510951515156</v>
      </c>
      <c r="C43" s="25">
        <f t="shared" si="1"/>
        <v>4.8991079586896813</v>
      </c>
      <c r="D43" s="79">
        <v>178284.66248805969</v>
      </c>
      <c r="E43" s="25">
        <f t="shared" si="0"/>
        <v>6.8175088666841273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zoomScale="80" zoomScaleNormal="80" workbookViewId="0">
      <selection activeCell="E22" sqref="E22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7" width="12.6640625" bestFit="1" customWidth="1"/>
  </cols>
  <sheetData>
    <row r="1" spans="1:5" ht="33" customHeight="1" x14ac:dyDescent="0.3">
      <c r="A1" s="83" t="s">
        <v>72</v>
      </c>
      <c r="B1" s="83"/>
      <c r="C1" s="83"/>
      <c r="D1" s="83"/>
      <c r="E1" s="83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.75" customHeight="1" x14ac:dyDescent="0.15">
      <c r="A5" s="31"/>
      <c r="E5" s="32" t="s">
        <v>38</v>
      </c>
    </row>
    <row r="6" spans="1:5" s="15" customFormat="1" ht="19.5" customHeight="1" x14ac:dyDescent="0.15">
      <c r="A6" s="84" t="s">
        <v>46</v>
      </c>
      <c r="B6" s="87" t="s">
        <v>44</v>
      </c>
      <c r="C6" s="87"/>
      <c r="D6" s="87"/>
      <c r="E6" s="88"/>
    </row>
    <row r="7" spans="1:5" s="15" customFormat="1" ht="19.5" customHeight="1" x14ac:dyDescent="0.15">
      <c r="A7" s="85"/>
      <c r="B7" s="89" t="s">
        <v>66</v>
      </c>
      <c r="C7" s="89"/>
      <c r="D7" s="89" t="s">
        <v>67</v>
      </c>
      <c r="E7" s="90"/>
    </row>
    <row r="8" spans="1:5" s="15" customFormat="1" ht="19.5" customHeight="1" thickBot="1" x14ac:dyDescent="0.2">
      <c r="A8" s="86"/>
      <c r="B8" s="48" t="s">
        <v>47</v>
      </c>
      <c r="C8" s="49" t="s">
        <v>48</v>
      </c>
      <c r="D8" s="48" t="s">
        <v>47</v>
      </c>
      <c r="E8" s="50" t="s">
        <v>48</v>
      </c>
    </row>
    <row r="9" spans="1:5" s="15" customFormat="1" ht="15.75" customHeight="1" thickTop="1" x14ac:dyDescent="0.15">
      <c r="A9" s="16" t="s">
        <v>39</v>
      </c>
      <c r="B9" s="77">
        <v>51331573.640477665</v>
      </c>
      <c r="C9" s="21"/>
      <c r="D9" s="77">
        <v>89440201.381815791</v>
      </c>
      <c r="E9" s="21"/>
    </row>
    <row r="10" spans="1:5" s="15" customFormat="1" ht="15.75" customHeight="1" x14ac:dyDescent="0.15">
      <c r="A10" s="16" t="s">
        <v>40</v>
      </c>
      <c r="B10" s="77">
        <v>11418204.516718213</v>
      </c>
      <c r="C10" s="21"/>
      <c r="D10" s="77">
        <v>24712835.677342106</v>
      </c>
      <c r="E10" s="21"/>
    </row>
    <row r="11" spans="1:5" s="15" customFormat="1" ht="15.75" customHeight="1" x14ac:dyDescent="0.15">
      <c r="A11" s="16" t="s">
        <v>41</v>
      </c>
      <c r="B11" s="77">
        <v>2499779.0161993126</v>
      </c>
      <c r="C11" s="21"/>
      <c r="D11" s="77">
        <v>2777566.3855263158</v>
      </c>
      <c r="E11" s="21"/>
    </row>
    <row r="12" spans="1:5" s="15" customFormat="1" ht="15.75" customHeight="1" x14ac:dyDescent="0.15">
      <c r="A12" s="46" t="s">
        <v>42</v>
      </c>
      <c r="B12" s="80">
        <v>31346956.088711344</v>
      </c>
      <c r="C12" s="56"/>
      <c r="D12" s="80">
        <v>51183331.133263163</v>
      </c>
      <c r="E12" s="56"/>
    </row>
    <row r="13" spans="1:5" s="15" customFormat="1" ht="15.75" customHeight="1" thickBot="1" x14ac:dyDescent="0.2">
      <c r="A13" s="19" t="s">
        <v>43</v>
      </c>
      <c r="B13" s="65">
        <f>B10+B11</f>
        <v>13917983.532917526</v>
      </c>
      <c r="C13" s="55">
        <f>B13/$B$13*100</f>
        <v>100</v>
      </c>
      <c r="D13" s="65">
        <f>D10+D11</f>
        <v>27490402.06286842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7">
        <v>6066634.0188487973</v>
      </c>
      <c r="C14" s="22">
        <f t="shared" ref="C14:C43" si="0">B14/$B$13*100</f>
        <v>43.588455213361591</v>
      </c>
      <c r="D14" s="77">
        <v>10766468.18568421</v>
      </c>
      <c r="E14" s="22">
        <f t="shared" ref="E14:E43" si="1">D14/$D$13*100</f>
        <v>39.16446242241976</v>
      </c>
    </row>
    <row r="15" spans="1:5" s="15" customFormat="1" ht="15.75" customHeight="1" x14ac:dyDescent="0.15">
      <c r="A15" s="16" t="s">
        <v>7</v>
      </c>
      <c r="B15" s="77">
        <v>48503.84350515464</v>
      </c>
      <c r="C15" s="23">
        <f t="shared" si="0"/>
        <v>0.34849763538258138</v>
      </c>
      <c r="D15" s="77">
        <v>94267.438999999998</v>
      </c>
      <c r="E15" s="23">
        <f t="shared" si="1"/>
        <v>0.34291036844211181</v>
      </c>
    </row>
    <row r="16" spans="1:5" s="18" customFormat="1" ht="15.75" customHeight="1" x14ac:dyDescent="0.15">
      <c r="A16" s="16" t="s">
        <v>58</v>
      </c>
      <c r="B16" s="78">
        <v>131488.30608934708</v>
      </c>
      <c r="C16" s="24">
        <f t="shared" si="0"/>
        <v>0.94473675571150884</v>
      </c>
      <c r="D16" s="78">
        <v>181700.47844736843</v>
      </c>
      <c r="E16" s="24">
        <f t="shared" si="1"/>
        <v>0.66095969797689214</v>
      </c>
    </row>
    <row r="17" spans="1:5" s="15" customFormat="1" ht="15.75" customHeight="1" x14ac:dyDescent="0.15">
      <c r="A17" s="16" t="s">
        <v>8</v>
      </c>
      <c r="B17" s="77">
        <v>49356.33598969072</v>
      </c>
      <c r="C17" s="23">
        <f t="shared" si="0"/>
        <v>0.35462275029250961</v>
      </c>
      <c r="D17" s="77">
        <v>87719.931263157894</v>
      </c>
      <c r="E17" s="23">
        <f t="shared" si="1"/>
        <v>0.31909293673678979</v>
      </c>
    </row>
    <row r="18" spans="1:5" s="15" customFormat="1" ht="15.75" customHeight="1" x14ac:dyDescent="0.15">
      <c r="A18" s="16" t="s">
        <v>9</v>
      </c>
      <c r="B18" s="77">
        <v>901782.91823024058</v>
      </c>
      <c r="C18" s="23">
        <f t="shared" si="0"/>
        <v>6.4792641555971597</v>
      </c>
      <c r="D18" s="77">
        <v>988384.7297368421</v>
      </c>
      <c r="E18" s="23">
        <f t="shared" si="1"/>
        <v>3.5953811351193874</v>
      </c>
    </row>
    <row r="19" spans="1:5" s="15" customFormat="1" ht="15.75" customHeight="1" x14ac:dyDescent="0.15">
      <c r="A19" s="16" t="s">
        <v>10</v>
      </c>
      <c r="B19" s="77">
        <v>0</v>
      </c>
      <c r="C19" s="23">
        <f t="shared" si="0"/>
        <v>0</v>
      </c>
      <c r="D19" s="64">
        <v>0</v>
      </c>
      <c r="E19" s="23">
        <f t="shared" si="1"/>
        <v>0</v>
      </c>
    </row>
    <row r="20" spans="1:5" s="15" customFormat="1" ht="15.75" customHeight="1" x14ac:dyDescent="0.15">
      <c r="A20" s="16" t="s">
        <v>11</v>
      </c>
      <c r="B20" s="77">
        <v>692.3461443298969</v>
      </c>
      <c r="C20" s="23">
        <f t="shared" si="0"/>
        <v>4.9744716444909123E-3</v>
      </c>
      <c r="D20" s="77">
        <v>0</v>
      </c>
      <c r="E20" s="23">
        <f t="shared" si="1"/>
        <v>0</v>
      </c>
    </row>
    <row r="21" spans="1:5" s="15" customFormat="1" ht="15.75" customHeight="1" x14ac:dyDescent="0.15">
      <c r="A21" s="16" t="s">
        <v>12</v>
      </c>
      <c r="B21" s="77">
        <v>76279.798876288653</v>
      </c>
      <c r="C21" s="23">
        <f t="shared" si="0"/>
        <v>0.5480664544248004</v>
      </c>
      <c r="D21" s="77">
        <v>1164.4938157894737</v>
      </c>
      <c r="E21" s="23">
        <f t="shared" si="1"/>
        <v>4.2360013983293752E-3</v>
      </c>
    </row>
    <row r="22" spans="1:5" s="15" customFormat="1" ht="15.75" customHeight="1" x14ac:dyDescent="0.15">
      <c r="A22" s="16" t="s">
        <v>13</v>
      </c>
      <c r="B22" s="77">
        <v>459.37562886597937</v>
      </c>
      <c r="C22" s="23">
        <f t="shared" si="0"/>
        <v>3.3005904036278433E-3</v>
      </c>
      <c r="D22" s="77">
        <v>1101.1117105263156</v>
      </c>
      <c r="E22" s="23">
        <f t="shared" si="1"/>
        <v>4.0054405461519204E-3</v>
      </c>
    </row>
    <row r="23" spans="1:5" s="15" customFormat="1" ht="15.75" customHeight="1" x14ac:dyDescent="0.15">
      <c r="A23" s="16" t="s">
        <v>14</v>
      </c>
      <c r="B23" s="77">
        <v>31638.911687285221</v>
      </c>
      <c r="C23" s="23">
        <f t="shared" si="0"/>
        <v>0.22732396264484575</v>
      </c>
      <c r="D23" s="77">
        <v>16967.418368421051</v>
      </c>
      <c r="E23" s="23">
        <f t="shared" si="1"/>
        <v>6.1721244853450596E-2</v>
      </c>
    </row>
    <row r="24" spans="1:5" s="15" customFormat="1" ht="15.75" customHeight="1" x14ac:dyDescent="0.15">
      <c r="A24" s="16" t="s">
        <v>15</v>
      </c>
      <c r="B24" s="77">
        <v>360842.56906872848</v>
      </c>
      <c r="C24" s="23">
        <f t="shared" si="0"/>
        <v>2.5926354073871192</v>
      </c>
      <c r="D24" s="77">
        <v>482958.3506052632</v>
      </c>
      <c r="E24" s="23">
        <f t="shared" si="1"/>
        <v>1.7568253439901493</v>
      </c>
    </row>
    <row r="25" spans="1:5" s="15" customFormat="1" ht="15.75" customHeight="1" x14ac:dyDescent="0.15">
      <c r="A25" s="16" t="s">
        <v>16</v>
      </c>
      <c r="B25" s="77">
        <v>400310.3131340206</v>
      </c>
      <c r="C25" s="23">
        <f t="shared" si="0"/>
        <v>2.8762091303473936</v>
      </c>
      <c r="D25" s="77">
        <v>504694.56357894739</v>
      </c>
      <c r="E25" s="23">
        <f t="shared" si="1"/>
        <v>1.8358937145580849</v>
      </c>
    </row>
    <row r="26" spans="1:5" s="18" customFormat="1" ht="15.75" customHeight="1" x14ac:dyDescent="0.15">
      <c r="A26" s="17" t="s">
        <v>59</v>
      </c>
      <c r="B26" s="78">
        <v>457793.83807216497</v>
      </c>
      <c r="C26" s="24">
        <f t="shared" si="0"/>
        <v>3.2892253176577873</v>
      </c>
      <c r="D26" s="78">
        <v>518325.85002631583</v>
      </c>
      <c r="E26" s="24">
        <f t="shared" si="1"/>
        <v>1.8854793350819126</v>
      </c>
    </row>
    <row r="27" spans="1:5" s="15" customFormat="1" ht="15.75" customHeight="1" x14ac:dyDescent="0.15">
      <c r="A27" s="16" t="s">
        <v>17</v>
      </c>
      <c r="B27" s="77">
        <v>21.447649484536083</v>
      </c>
      <c r="C27" s="23">
        <f t="shared" si="0"/>
        <v>1.5410026483944378E-4</v>
      </c>
      <c r="D27" s="77">
        <v>0</v>
      </c>
      <c r="E27" s="23">
        <f t="shared" si="1"/>
        <v>0</v>
      </c>
    </row>
    <row r="28" spans="1:5" s="15" customFormat="1" ht="15.75" customHeight="1" x14ac:dyDescent="0.15">
      <c r="A28" s="16" t="s">
        <v>18</v>
      </c>
      <c r="B28" s="77">
        <v>9598.2684776632304</v>
      </c>
      <c r="C28" s="23">
        <f t="shared" si="0"/>
        <v>6.8963068212879369E-2</v>
      </c>
      <c r="D28" s="77">
        <v>1027.1973684210525</v>
      </c>
      <c r="E28" s="23">
        <f t="shared" si="1"/>
        <v>3.7365672792705308E-3</v>
      </c>
    </row>
    <row r="29" spans="1:5" s="15" customFormat="1" ht="15.75" customHeight="1" x14ac:dyDescent="0.15">
      <c r="A29" s="16" t="s">
        <v>19</v>
      </c>
      <c r="B29" s="77">
        <v>180819.31626804124</v>
      </c>
      <c r="C29" s="23">
        <f t="shared" si="0"/>
        <v>1.2991775413470215</v>
      </c>
      <c r="D29" s="77">
        <v>240189.44852631577</v>
      </c>
      <c r="E29" s="23">
        <f t="shared" si="1"/>
        <v>0.87372111901827076</v>
      </c>
    </row>
    <row r="30" spans="1:5" s="18" customFormat="1" ht="15.75" customHeight="1" x14ac:dyDescent="0.15">
      <c r="A30" s="16" t="s">
        <v>60</v>
      </c>
      <c r="B30" s="78">
        <v>165010.39220618558</v>
      </c>
      <c r="C30" s="24">
        <f t="shared" si="0"/>
        <v>1.1855912303382046</v>
      </c>
      <c r="D30" s="78">
        <v>256364.37192105263</v>
      </c>
      <c r="E30" s="24">
        <f t="shared" si="1"/>
        <v>0.93255955782227984</v>
      </c>
    </row>
    <row r="31" spans="1:5" s="18" customFormat="1" ht="15.75" customHeight="1" x14ac:dyDescent="0.15">
      <c r="A31" s="16" t="s">
        <v>61</v>
      </c>
      <c r="B31" s="78">
        <v>58065.502120274919</v>
      </c>
      <c r="C31" s="24">
        <f t="shared" si="0"/>
        <v>0.41719766360510324</v>
      </c>
      <c r="D31" s="78">
        <v>49645.232894736844</v>
      </c>
      <c r="E31" s="24">
        <f t="shared" si="1"/>
        <v>0.18059114879877727</v>
      </c>
    </row>
    <row r="32" spans="1:5" s="18" customFormat="1" ht="15.75" customHeight="1" x14ac:dyDescent="0.15">
      <c r="A32" s="16" t="s">
        <v>62</v>
      </c>
      <c r="B32" s="78">
        <v>568936.41518213053</v>
      </c>
      <c r="C32" s="24">
        <f t="shared" si="0"/>
        <v>4.0877790510136389</v>
      </c>
      <c r="D32" s="78">
        <v>1646992.6012631578</v>
      </c>
      <c r="E32" s="24">
        <f t="shared" si="1"/>
        <v>5.9911550129263782</v>
      </c>
    </row>
    <row r="33" spans="1:5" s="15" customFormat="1" ht="15.75" customHeight="1" x14ac:dyDescent="0.15">
      <c r="A33" s="16" t="s">
        <v>20</v>
      </c>
      <c r="B33" s="77">
        <v>13391.150487972509</v>
      </c>
      <c r="C33" s="23">
        <f t="shared" si="0"/>
        <v>9.6214731511220716E-2</v>
      </c>
      <c r="D33" s="77">
        <v>23445.53736842105</v>
      </c>
      <c r="E33" s="23">
        <f t="shared" si="1"/>
        <v>8.5286265783974066E-2</v>
      </c>
    </row>
    <row r="34" spans="1:5" s="18" customFormat="1" ht="15.75" customHeight="1" x14ac:dyDescent="0.15">
      <c r="A34" s="16" t="s">
        <v>63</v>
      </c>
      <c r="B34" s="78">
        <v>12410.557477663229</v>
      </c>
      <c r="C34" s="24">
        <f t="shared" si="0"/>
        <v>8.9169220873921345E-2</v>
      </c>
      <c r="D34" s="78">
        <v>15232.18844736842</v>
      </c>
      <c r="E34" s="24">
        <f t="shared" si="1"/>
        <v>5.5409114834092228E-2</v>
      </c>
    </row>
    <row r="35" spans="1:5" s="18" customFormat="1" ht="15.75" customHeight="1" x14ac:dyDescent="0.15">
      <c r="A35" s="16" t="s">
        <v>64</v>
      </c>
      <c r="B35" s="78">
        <v>1164372.7593745703</v>
      </c>
      <c r="C35" s="24">
        <f t="shared" si="0"/>
        <v>8.3659587369154718</v>
      </c>
      <c r="D35" s="78">
        <v>2371300.7305526314</v>
      </c>
      <c r="E35" s="24">
        <f t="shared" si="1"/>
        <v>8.6259223314728182</v>
      </c>
    </row>
    <row r="36" spans="1:5" s="15" customFormat="1" ht="15.75" customHeight="1" x14ac:dyDescent="0.15">
      <c r="A36" s="16" t="s">
        <v>21</v>
      </c>
      <c r="B36" s="77">
        <v>4516.0729450171821</v>
      </c>
      <c r="C36" s="23">
        <f t="shared" si="0"/>
        <v>3.2447753184476652E-2</v>
      </c>
      <c r="D36" s="77">
        <v>388.59181578947369</v>
      </c>
      <c r="E36" s="23">
        <f t="shared" si="1"/>
        <v>1.4135545013157476E-3</v>
      </c>
    </row>
    <row r="37" spans="1:5" s="15" customFormat="1" ht="15.75" customHeight="1" x14ac:dyDescent="0.15">
      <c r="A37" s="16" t="s">
        <v>22</v>
      </c>
      <c r="B37" s="77">
        <v>67653.116776632305</v>
      </c>
      <c r="C37" s="23">
        <f t="shared" si="0"/>
        <v>0.48608418465667397</v>
      </c>
      <c r="D37" s="77">
        <v>210514.28173684209</v>
      </c>
      <c r="E37" s="23">
        <f t="shared" si="1"/>
        <v>0.76577374625300942</v>
      </c>
    </row>
    <row r="38" spans="1:5" s="15" customFormat="1" ht="15.75" customHeight="1" x14ac:dyDescent="0.15">
      <c r="A38" s="16" t="s">
        <v>23</v>
      </c>
      <c r="B38" s="77">
        <v>5209.3439415807552</v>
      </c>
      <c r="C38" s="23">
        <f t="shared" si="0"/>
        <v>3.742886984497501E-2</v>
      </c>
      <c r="D38" s="77">
        <v>0</v>
      </c>
      <c r="E38" s="23">
        <f t="shared" si="1"/>
        <v>0</v>
      </c>
    </row>
    <row r="39" spans="1:5" s="15" customFormat="1" ht="15.75" customHeight="1" x14ac:dyDescent="0.15">
      <c r="A39" s="16" t="s">
        <v>24</v>
      </c>
      <c r="B39" s="77">
        <v>31308.820453608248</v>
      </c>
      <c r="C39" s="23">
        <f t="shared" si="0"/>
        <v>0.22495227400980555</v>
      </c>
      <c r="D39" s="77">
        <v>104034.27657894736</v>
      </c>
      <c r="E39" s="23">
        <f t="shared" si="1"/>
        <v>0.37843854135355692</v>
      </c>
    </row>
    <row r="40" spans="1:5" s="15" customFormat="1" ht="15.75" customHeight="1" x14ac:dyDescent="0.15">
      <c r="A40" s="16" t="s">
        <v>25</v>
      </c>
      <c r="B40" s="77">
        <v>236959.08129209623</v>
      </c>
      <c r="C40" s="23">
        <f t="shared" si="0"/>
        <v>1.7025388823866803</v>
      </c>
      <c r="D40" s="77">
        <v>151033.13886842105</v>
      </c>
      <c r="E40" s="23">
        <f t="shared" si="1"/>
        <v>0.54940316450454219</v>
      </c>
    </row>
    <row r="41" spans="1:5" s="15" customFormat="1" ht="15.75" customHeight="1" x14ac:dyDescent="0.15">
      <c r="A41" s="16" t="s">
        <v>26</v>
      </c>
      <c r="B41" s="77">
        <v>14707.244278350516</v>
      </c>
      <c r="C41" s="23">
        <f t="shared" si="0"/>
        <v>0.10567079809777259</v>
      </c>
      <c r="D41" s="77">
        <v>12491.554842105264</v>
      </c>
      <c r="E41" s="23">
        <f t="shared" si="1"/>
        <v>4.5439694965312062E-2</v>
      </c>
    </row>
    <row r="42" spans="1:5" s="15" customFormat="1" ht="15.75" customHeight="1" x14ac:dyDescent="0.15">
      <c r="A42" s="16" t="s">
        <v>27</v>
      </c>
      <c r="B42" s="77">
        <v>181320.75724398624</v>
      </c>
      <c r="C42" s="23">
        <f t="shared" si="0"/>
        <v>1.3027803691184372</v>
      </c>
      <c r="D42" s="77">
        <v>464483.38065789471</v>
      </c>
      <c r="E42" s="23">
        <f t="shared" si="1"/>
        <v>1.6896201794199195</v>
      </c>
    </row>
    <row r="43" spans="1:5" s="15" customFormat="1" ht="15.75" customHeight="1" thickBot="1" x14ac:dyDescent="0.2">
      <c r="A43" s="19" t="s">
        <v>28</v>
      </c>
      <c r="B43" s="79">
        <v>893185.21624742274</v>
      </c>
      <c r="C43" s="25">
        <f t="shared" si="0"/>
        <v>6.4174901064866452</v>
      </c>
      <c r="D43" s="79">
        <v>2342041.2862894735</v>
      </c>
      <c r="E43" s="25">
        <f t="shared" si="1"/>
        <v>8.5194872047829868</v>
      </c>
    </row>
    <row r="44" spans="1:5" s="15" customFormat="1" ht="11.25" x14ac:dyDescent="0.15">
      <c r="A44" s="31"/>
      <c r="C44" s="35"/>
      <c r="E44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59055118110236227" right="1.0236220472440944" top="1.0236220472440944" bottom="0.74803149606299213" header="0.55118110236220474" footer="0.31496062992125984"/>
  <pageSetup paperSize="9" orientation="portrait" horizontalDpi="1200" verticalDpi="1200" r:id="rId1"/>
  <headerFooter>
    <oddHeader>&amp;L116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view="pageBreakPreview" zoomScale="60" zoomScaleNormal="90" workbookViewId="0">
      <selection activeCell="E21" sqref="E21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2" customWidth="1"/>
    <col min="4" max="4" width="12.21875" style="11" customWidth="1"/>
    <col min="5" max="5" width="12.21875" style="12" customWidth="1"/>
  </cols>
  <sheetData>
    <row r="1" spans="1:5" ht="33" customHeight="1" x14ac:dyDescent="0.3">
      <c r="A1" s="83" t="s">
        <v>73</v>
      </c>
      <c r="B1" s="83"/>
      <c r="C1" s="83"/>
      <c r="D1" s="83"/>
      <c r="E1" s="83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31</v>
      </c>
      <c r="B3" s="29"/>
      <c r="C3" s="29"/>
      <c r="D3" s="29"/>
      <c r="E3" s="29"/>
    </row>
    <row r="4" spans="1:5" ht="9" customHeight="1" x14ac:dyDescent="0.15">
      <c r="B4" s="9"/>
      <c r="C4"/>
      <c r="D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4" t="s">
        <v>37</v>
      </c>
      <c r="B6" s="87" t="s">
        <v>34</v>
      </c>
      <c r="C6" s="87"/>
      <c r="D6" s="87"/>
      <c r="E6" s="88"/>
    </row>
    <row r="7" spans="1:5" s="15" customFormat="1" ht="19.5" customHeight="1" x14ac:dyDescent="0.15">
      <c r="A7" s="85"/>
      <c r="B7" s="89" t="s">
        <v>30</v>
      </c>
      <c r="C7" s="89"/>
      <c r="D7" s="89" t="s">
        <v>57</v>
      </c>
      <c r="E7" s="90"/>
    </row>
    <row r="8" spans="1:5" s="15" customFormat="1" ht="19.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1</v>
      </c>
      <c r="B9" s="72">
        <v>791336.85414683155</v>
      </c>
      <c r="C9" s="36"/>
      <c r="D9" s="72">
        <v>1767329.0135379371</v>
      </c>
      <c r="E9" s="37"/>
    </row>
    <row r="10" spans="1:5" s="15" customFormat="1" ht="15.75" customHeight="1" x14ac:dyDescent="0.15">
      <c r="A10" s="16" t="s">
        <v>2</v>
      </c>
      <c r="B10" s="72">
        <v>270234.67334647087</v>
      </c>
      <c r="C10" s="36"/>
      <c r="D10" s="72">
        <v>498658.3992302905</v>
      </c>
      <c r="E10" s="37"/>
    </row>
    <row r="11" spans="1:5" s="15" customFormat="1" ht="15.75" customHeight="1" x14ac:dyDescent="0.15">
      <c r="A11" s="16" t="s">
        <v>3</v>
      </c>
      <c r="B11" s="72">
        <v>107221.25648712004</v>
      </c>
      <c r="C11" s="36"/>
      <c r="D11" s="72">
        <v>201586.07574925903</v>
      </c>
      <c r="E11" s="37"/>
    </row>
    <row r="12" spans="1:5" s="15" customFormat="1" ht="15.75" customHeight="1" x14ac:dyDescent="0.15">
      <c r="A12" s="46" t="s">
        <v>4</v>
      </c>
      <c r="B12" s="73">
        <v>320594.1266177228</v>
      </c>
      <c r="C12" s="57"/>
      <c r="D12" s="73">
        <v>869499.90622643742</v>
      </c>
      <c r="E12" s="58"/>
    </row>
    <row r="13" spans="1:5" s="15" customFormat="1" ht="15.75" customHeight="1" thickBot="1" x14ac:dyDescent="0.2">
      <c r="A13" s="19" t="s">
        <v>5</v>
      </c>
      <c r="B13" s="65">
        <f>B10+B11</f>
        <v>377455.92983359093</v>
      </c>
      <c r="C13" s="55">
        <f>B13/$B$13*100</f>
        <v>100</v>
      </c>
      <c r="D13" s="65">
        <f>D10+D11</f>
        <v>700244.47497954953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93286.797695517773</v>
      </c>
      <c r="C14" s="22">
        <f t="shared" ref="C14:C43" si="0">B14/$B$13*100</f>
        <v>24.714619727035455</v>
      </c>
      <c r="D14" s="77">
        <v>197584.63233195021</v>
      </c>
      <c r="E14" s="41">
        <f t="shared" ref="E14:E43" si="1">D14/$D$13*100</f>
        <v>28.216521428137025</v>
      </c>
    </row>
    <row r="15" spans="1:5" s="15" customFormat="1" ht="15.75" customHeight="1" x14ac:dyDescent="0.15">
      <c r="A15" s="16" t="s">
        <v>7</v>
      </c>
      <c r="B15" s="74">
        <v>417.64179933024218</v>
      </c>
      <c r="C15" s="23">
        <f t="shared" si="0"/>
        <v>0.11064650633899646</v>
      </c>
      <c r="D15" s="77">
        <v>1394.6554836988737</v>
      </c>
      <c r="E15" s="42">
        <f t="shared" si="1"/>
        <v>0.19916693862377199</v>
      </c>
    </row>
    <row r="16" spans="1:5" s="18" customFormat="1" ht="15.75" customHeight="1" x14ac:dyDescent="0.15">
      <c r="A16" s="16" t="s">
        <v>58</v>
      </c>
      <c r="B16" s="75">
        <v>648.9795971148892</v>
      </c>
      <c r="C16" s="24">
        <f t="shared" si="0"/>
        <v>0.17193519715030176</v>
      </c>
      <c r="D16" s="78">
        <v>1440.5067184350919</v>
      </c>
      <c r="E16" s="43">
        <f t="shared" si="1"/>
        <v>0.20571482816442951</v>
      </c>
    </row>
    <row r="17" spans="1:5" s="15" customFormat="1" ht="15.75" customHeight="1" x14ac:dyDescent="0.15">
      <c r="A17" s="16" t="s">
        <v>8</v>
      </c>
      <c r="B17" s="74">
        <v>2433.2455288511078</v>
      </c>
      <c r="C17" s="23">
        <f t="shared" si="0"/>
        <v>0.64464360910261842</v>
      </c>
      <c r="D17" s="77">
        <v>4541.3524768820398</v>
      </c>
      <c r="E17" s="42">
        <f t="shared" si="1"/>
        <v>0.64853813762895729</v>
      </c>
    </row>
    <row r="18" spans="1:5" s="15" customFormat="1" ht="15.75" customHeight="1" x14ac:dyDescent="0.15">
      <c r="A18" s="16" t="s">
        <v>9</v>
      </c>
      <c r="B18" s="74">
        <v>27486.360703760947</v>
      </c>
      <c r="C18" s="23">
        <f t="shared" si="0"/>
        <v>7.2820052703580167</v>
      </c>
      <c r="D18" s="77">
        <v>54670.791979845882</v>
      </c>
      <c r="E18" s="42">
        <f t="shared" si="1"/>
        <v>7.8073864105022084</v>
      </c>
    </row>
    <row r="19" spans="1:5" s="15" customFormat="1" ht="15.75" customHeight="1" x14ac:dyDescent="0.15">
      <c r="A19" s="16" t="s">
        <v>10</v>
      </c>
      <c r="B19" s="74">
        <v>9.7596190108191667</v>
      </c>
      <c r="C19" s="23">
        <f t="shared" si="0"/>
        <v>2.5856313914903633E-3</v>
      </c>
      <c r="D19" s="77">
        <v>0.54825074096028448</v>
      </c>
      <c r="E19" s="42">
        <f t="shared" si="1"/>
        <v>7.8294190179265043E-5</v>
      </c>
    </row>
    <row r="20" spans="1:5" s="15" customFormat="1" ht="15.75" customHeight="1" x14ac:dyDescent="0.15">
      <c r="A20" s="16" t="s">
        <v>11</v>
      </c>
      <c r="B20" s="74">
        <v>80.930232612055633</v>
      </c>
      <c r="C20" s="23">
        <f t="shared" si="0"/>
        <v>2.144097528093819E-2</v>
      </c>
      <c r="D20" s="77">
        <v>267.04796680497924</v>
      </c>
      <c r="E20" s="42">
        <f t="shared" si="1"/>
        <v>3.8136390410331802E-2</v>
      </c>
    </row>
    <row r="21" spans="1:5" s="15" customFormat="1" ht="15.75" customHeight="1" x14ac:dyDescent="0.15">
      <c r="A21" s="16" t="s">
        <v>12</v>
      </c>
      <c r="B21" s="74">
        <v>244.84174703760948</v>
      </c>
      <c r="C21" s="23">
        <f t="shared" si="0"/>
        <v>6.4866313570845976E-2</v>
      </c>
      <c r="D21" s="77">
        <v>159.17298962655602</v>
      </c>
      <c r="E21" s="42">
        <f t="shared" si="1"/>
        <v>2.273105969614464E-2</v>
      </c>
    </row>
    <row r="22" spans="1:5" s="15" customFormat="1" ht="15.75" customHeight="1" x14ac:dyDescent="0.15">
      <c r="A22" s="16" t="s">
        <v>13</v>
      </c>
      <c r="B22" s="74">
        <v>25.115654817104588</v>
      </c>
      <c r="C22" s="23">
        <f t="shared" si="0"/>
        <v>6.65393038815878E-3</v>
      </c>
      <c r="D22" s="77">
        <v>230.26218998221694</v>
      </c>
      <c r="E22" s="42">
        <f t="shared" si="1"/>
        <v>3.2883114142234632E-2</v>
      </c>
    </row>
    <row r="23" spans="1:5" s="15" customFormat="1" ht="15.75" customHeight="1" x14ac:dyDescent="0.15">
      <c r="A23" s="16" t="s">
        <v>14</v>
      </c>
      <c r="B23" s="74">
        <v>816.33564167954671</v>
      </c>
      <c r="C23" s="23">
        <f t="shared" si="0"/>
        <v>0.21627310028999805</v>
      </c>
      <c r="D23" s="77">
        <v>1477.2933532898635</v>
      </c>
      <c r="E23" s="42">
        <f t="shared" si="1"/>
        <v>0.21096822696573328</v>
      </c>
    </row>
    <row r="24" spans="1:5" s="15" customFormat="1" ht="15.75" customHeight="1" x14ac:dyDescent="0.15">
      <c r="A24" s="16" t="s">
        <v>15</v>
      </c>
      <c r="B24" s="74">
        <v>1902.3335940236991</v>
      </c>
      <c r="C24" s="23">
        <f t="shared" si="0"/>
        <v>0.50398826556053344</v>
      </c>
      <c r="D24" s="77">
        <v>5546.7128909306457</v>
      </c>
      <c r="E24" s="42">
        <f t="shared" si="1"/>
        <v>0.7921109111346627</v>
      </c>
    </row>
    <row r="25" spans="1:5" s="15" customFormat="1" ht="15.75" customHeight="1" x14ac:dyDescent="0.15">
      <c r="A25" s="16" t="s">
        <v>16</v>
      </c>
      <c r="B25" s="74">
        <v>6704.2991267387943</v>
      </c>
      <c r="C25" s="23">
        <f t="shared" si="0"/>
        <v>1.7761806337747881</v>
      </c>
      <c r="D25" s="77">
        <v>14522.725981920568</v>
      </c>
      <c r="E25" s="42">
        <f t="shared" si="1"/>
        <v>2.073950813013512</v>
      </c>
    </row>
    <row r="26" spans="1:5" s="18" customFormat="1" ht="15.75" customHeight="1" x14ac:dyDescent="0.15">
      <c r="A26" s="17" t="s">
        <v>59</v>
      </c>
      <c r="B26" s="75">
        <v>5109.9978833075738</v>
      </c>
      <c r="C26" s="24">
        <f t="shared" si="0"/>
        <v>1.3537998689172586</v>
      </c>
      <c r="D26" s="78">
        <v>12033.299699466508</v>
      </c>
      <c r="E26" s="43">
        <f t="shared" si="1"/>
        <v>1.7184426481648338</v>
      </c>
    </row>
    <row r="27" spans="1:5" s="15" customFormat="1" ht="15.75" customHeight="1" x14ac:dyDescent="0.15">
      <c r="A27" s="16" t="s">
        <v>17</v>
      </c>
      <c r="B27" s="74">
        <v>4.0354152498712006</v>
      </c>
      <c r="C27" s="23">
        <f t="shared" si="0"/>
        <v>1.0691089822460319E-3</v>
      </c>
      <c r="D27" s="77">
        <v>20.318638707765267</v>
      </c>
      <c r="E27" s="42">
        <f t="shared" si="1"/>
        <v>2.9016492716145556E-3</v>
      </c>
    </row>
    <row r="28" spans="1:5" s="15" customFormat="1" ht="15.75" customHeight="1" x14ac:dyDescent="0.15">
      <c r="A28" s="16" t="s">
        <v>18</v>
      </c>
      <c r="B28" s="74">
        <v>10406.023505151983</v>
      </c>
      <c r="C28" s="23">
        <f t="shared" si="0"/>
        <v>2.7568843625637807</v>
      </c>
      <c r="D28" s="77">
        <v>18563.822045939538</v>
      </c>
      <c r="E28" s="42">
        <f t="shared" si="1"/>
        <v>2.6510486993105786</v>
      </c>
    </row>
    <row r="29" spans="1:5" s="15" customFormat="1" ht="15.75" customHeight="1" x14ac:dyDescent="0.15">
      <c r="A29" s="16" t="s">
        <v>19</v>
      </c>
      <c r="B29" s="74">
        <v>2492.7308353941266</v>
      </c>
      <c r="C29" s="23">
        <f t="shared" si="0"/>
        <v>0.66040314600252736</v>
      </c>
      <c r="D29" s="77">
        <v>5619.8861695317137</v>
      </c>
      <c r="E29" s="42">
        <f t="shared" si="1"/>
        <v>0.80256058710007538</v>
      </c>
    </row>
    <row r="30" spans="1:5" s="18" customFormat="1" ht="15.75" customHeight="1" x14ac:dyDescent="0.15">
      <c r="A30" s="16" t="s">
        <v>60</v>
      </c>
      <c r="B30" s="75">
        <v>5564.8288730036065</v>
      </c>
      <c r="C30" s="24">
        <f t="shared" si="0"/>
        <v>1.4742989666255804</v>
      </c>
      <c r="D30" s="78">
        <v>10666.763537048015</v>
      </c>
      <c r="E30" s="43">
        <f t="shared" si="1"/>
        <v>1.5232913529749073</v>
      </c>
    </row>
    <row r="31" spans="1:5" s="18" customFormat="1" ht="15.75" customHeight="1" x14ac:dyDescent="0.15">
      <c r="A31" s="16" t="s">
        <v>61</v>
      </c>
      <c r="B31" s="75">
        <v>1262.6222086553323</v>
      </c>
      <c r="C31" s="24">
        <f t="shared" si="0"/>
        <v>0.3345085104933932</v>
      </c>
      <c r="D31" s="78">
        <v>2564.1849585062241</v>
      </c>
      <c r="E31" s="43">
        <f t="shared" si="1"/>
        <v>0.36618424709186181</v>
      </c>
    </row>
    <row r="32" spans="1:5" s="18" customFormat="1" ht="15.75" customHeight="1" x14ac:dyDescent="0.15">
      <c r="A32" s="16" t="s">
        <v>62</v>
      </c>
      <c r="B32" s="75">
        <v>1831.7557032457496</v>
      </c>
      <c r="C32" s="24">
        <f t="shared" si="0"/>
        <v>0.48528995267164465</v>
      </c>
      <c r="D32" s="78">
        <v>3961.5559665085952</v>
      </c>
      <c r="E32" s="43">
        <f t="shared" si="1"/>
        <v>0.56573898232103748</v>
      </c>
    </row>
    <row r="33" spans="1:5" s="15" customFormat="1" ht="15.75" customHeight="1" x14ac:dyDescent="0.15">
      <c r="A33" s="16" t="s">
        <v>20</v>
      </c>
      <c r="B33" s="74">
        <v>1422.5657565687791</v>
      </c>
      <c r="C33" s="23">
        <f t="shared" si="0"/>
        <v>0.37688260910245758</v>
      </c>
      <c r="D33" s="77">
        <v>2827.4776962062833</v>
      </c>
      <c r="E33" s="42">
        <f t="shared" si="1"/>
        <v>0.40378436349517205</v>
      </c>
    </row>
    <row r="34" spans="1:5" s="18" customFormat="1" ht="15.75" customHeight="1" x14ac:dyDescent="0.15">
      <c r="A34" s="16" t="s">
        <v>63</v>
      </c>
      <c r="B34" s="75">
        <v>212.982614374034</v>
      </c>
      <c r="C34" s="24">
        <f t="shared" si="0"/>
        <v>5.6425822868362854E-2</v>
      </c>
      <c r="D34" s="78">
        <v>384.01715856550089</v>
      </c>
      <c r="E34" s="43">
        <f t="shared" si="1"/>
        <v>5.4840441058348371E-2</v>
      </c>
    </row>
    <row r="35" spans="1:5" s="18" customFormat="1" ht="15.75" customHeight="1" x14ac:dyDescent="0.15">
      <c r="A35" s="16" t="s">
        <v>64</v>
      </c>
      <c r="B35" s="75">
        <v>7129.2703225141677</v>
      </c>
      <c r="C35" s="24">
        <f t="shared" si="0"/>
        <v>1.8887689287746126</v>
      </c>
      <c r="D35" s="78">
        <v>17398.691129519859</v>
      </c>
      <c r="E35" s="43">
        <f t="shared" si="1"/>
        <v>2.4846595369464333</v>
      </c>
    </row>
    <row r="36" spans="1:5" s="15" customFormat="1" ht="15.75" customHeight="1" x14ac:dyDescent="0.15">
      <c r="A36" s="16" t="s">
        <v>21</v>
      </c>
      <c r="B36" s="74">
        <v>162.67693843379701</v>
      </c>
      <c r="C36" s="23">
        <f t="shared" si="0"/>
        <v>4.3098260108277123E-2</v>
      </c>
      <c r="D36" s="77">
        <v>290.60643805572022</v>
      </c>
      <c r="E36" s="42">
        <f t="shared" si="1"/>
        <v>4.1500711314317373E-2</v>
      </c>
    </row>
    <row r="37" spans="1:5" s="15" customFormat="1" ht="15.75" customHeight="1" x14ac:dyDescent="0.15">
      <c r="A37" s="16" t="s">
        <v>22</v>
      </c>
      <c r="B37" s="74">
        <v>87.125358578052541</v>
      </c>
      <c r="C37" s="23">
        <f t="shared" si="0"/>
        <v>2.3082259859174427E-2</v>
      </c>
      <c r="D37" s="77">
        <v>5211.9095856550084</v>
      </c>
      <c r="E37" s="42">
        <f t="shared" si="1"/>
        <v>0.74429856598400457</v>
      </c>
    </row>
    <row r="38" spans="1:5" s="15" customFormat="1" ht="15.75" customHeight="1" x14ac:dyDescent="0.15">
      <c r="A38" s="16" t="s">
        <v>23</v>
      </c>
      <c r="B38" s="74">
        <v>256.37330680061825</v>
      </c>
      <c r="C38" s="23">
        <f t="shared" si="0"/>
        <v>6.7921388044862779E-2</v>
      </c>
      <c r="D38" s="77">
        <v>324.37785536455249</v>
      </c>
      <c r="E38" s="42">
        <f t="shared" si="1"/>
        <v>4.6323515137199171E-2</v>
      </c>
    </row>
    <row r="39" spans="1:5" s="15" customFormat="1" ht="15.75" customHeight="1" x14ac:dyDescent="0.15">
      <c r="A39" s="16" t="s">
        <v>24</v>
      </c>
      <c r="B39" s="74">
        <v>416.76745414734671</v>
      </c>
      <c r="C39" s="23">
        <f t="shared" si="0"/>
        <v>0.1104148646786625</v>
      </c>
      <c r="D39" s="77">
        <v>1029.4477166567872</v>
      </c>
      <c r="E39" s="42">
        <f t="shared" si="1"/>
        <v>0.1470126153707749</v>
      </c>
    </row>
    <row r="40" spans="1:5" s="15" customFormat="1" ht="15.75" customHeight="1" x14ac:dyDescent="0.15">
      <c r="A40" s="16" t="s">
        <v>25</v>
      </c>
      <c r="B40" s="74">
        <v>2509.3606931993818</v>
      </c>
      <c r="C40" s="23">
        <f t="shared" si="0"/>
        <v>0.66480892068795527</v>
      </c>
      <c r="D40" s="77">
        <v>2704.0908322465916</v>
      </c>
      <c r="E40" s="42">
        <f t="shared" si="1"/>
        <v>0.38616382261717436</v>
      </c>
    </row>
    <row r="41" spans="1:5" s="15" customFormat="1" ht="15.75" customHeight="1" x14ac:dyDescent="0.15">
      <c r="A41" s="16" t="s">
        <v>26</v>
      </c>
      <c r="B41" s="74">
        <v>181.57319139618753</v>
      </c>
      <c r="C41" s="23">
        <f t="shared" si="0"/>
        <v>4.8104474468380384E-2</v>
      </c>
      <c r="D41" s="77">
        <v>404.86614611736815</v>
      </c>
      <c r="E41" s="42">
        <f t="shared" si="1"/>
        <v>5.7817827999170172E-2</v>
      </c>
    </row>
    <row r="42" spans="1:5" s="15" customFormat="1" ht="15.75" customHeight="1" x14ac:dyDescent="0.15">
      <c r="A42" s="16" t="s">
        <v>27</v>
      </c>
      <c r="B42" s="74">
        <v>310.1585656877898</v>
      </c>
      <c r="C42" s="23">
        <f t="shared" si="0"/>
        <v>8.2170802250882496E-2</v>
      </c>
      <c r="D42" s="77">
        <v>586.90170183758141</v>
      </c>
      <c r="E42" s="42">
        <f t="shared" si="1"/>
        <v>8.381382828543156E-2</v>
      </c>
    </row>
    <row r="43" spans="1:5" s="15" customFormat="1" ht="15.75" customHeight="1" thickBot="1" x14ac:dyDescent="0.2">
      <c r="A43" s="19" t="s">
        <v>28</v>
      </c>
      <c r="B43" s="76">
        <v>13156.105824832561</v>
      </c>
      <c r="C43" s="25">
        <f t="shared" si="0"/>
        <v>3.4854680467287125</v>
      </c>
      <c r="D43" s="79">
        <v>28741.34477385892</v>
      </c>
      <c r="E43" s="44">
        <f t="shared" si="1"/>
        <v>4.1044729092219265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9055118110236221" right="0.6692913385826772" top="1.0236220472440944" bottom="0.74803149606299213" header="0.51181102362204722" footer="0.31496062992125984"/>
  <pageSetup paperSize="9" orientation="portrait" horizontalDpi="1200" verticalDpi="1200" r:id="rId1"/>
  <headerFooter>
    <oddHeader>&amp;R117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90" zoomScaleNormal="90" workbookViewId="0">
      <selection activeCell="E18" sqref="E18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0" customWidth="1"/>
    <col min="4" max="4" width="12.21875" style="11" customWidth="1"/>
    <col min="5" max="5" width="12.21875" style="10" customWidth="1"/>
  </cols>
  <sheetData>
    <row r="1" spans="1:5" ht="33" customHeight="1" x14ac:dyDescent="0.3">
      <c r="A1" s="83" t="s">
        <v>74</v>
      </c>
      <c r="B1" s="83"/>
      <c r="C1" s="83"/>
      <c r="D1" s="83"/>
      <c r="E1" s="83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B3"/>
      <c r="C3"/>
      <c r="D3"/>
      <c r="E3"/>
    </row>
    <row r="4" spans="1:5" ht="9" customHeight="1" x14ac:dyDescent="0.15">
      <c r="B4" s="9"/>
      <c r="C4"/>
      <c r="D4"/>
      <c r="E4"/>
    </row>
    <row r="5" spans="1:5" s="14" customFormat="1" ht="15" customHeight="1" x14ac:dyDescent="0.15">
      <c r="A5" s="13"/>
      <c r="E5" s="32" t="s">
        <v>0</v>
      </c>
    </row>
    <row r="6" spans="1:5" s="15" customFormat="1" ht="19.5" customHeight="1" x14ac:dyDescent="0.15">
      <c r="A6" s="84" t="s">
        <v>37</v>
      </c>
      <c r="B6" s="87" t="s">
        <v>34</v>
      </c>
      <c r="C6" s="87"/>
      <c r="D6" s="87"/>
      <c r="E6" s="88"/>
    </row>
    <row r="7" spans="1:5" s="15" customFormat="1" ht="19.5" customHeight="1" x14ac:dyDescent="0.15">
      <c r="A7" s="85"/>
      <c r="B7" s="89" t="s">
        <v>56</v>
      </c>
      <c r="C7" s="89"/>
      <c r="D7" s="89" t="s">
        <v>55</v>
      </c>
      <c r="E7" s="90"/>
    </row>
    <row r="8" spans="1:5" s="15" customFormat="1" ht="19.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1</v>
      </c>
      <c r="B9" s="74">
        <v>9714203.5318692494</v>
      </c>
      <c r="C9" s="20"/>
      <c r="D9" s="77">
        <v>16396202.762719223</v>
      </c>
      <c r="E9" s="21"/>
    </row>
    <row r="10" spans="1:5" s="15" customFormat="1" ht="15.75" customHeight="1" x14ac:dyDescent="0.15">
      <c r="A10" s="16" t="s">
        <v>2</v>
      </c>
      <c r="B10" s="74">
        <v>2167735.2823631135</v>
      </c>
      <c r="C10" s="20"/>
      <c r="D10" s="77">
        <v>2687668.1414319654</v>
      </c>
      <c r="E10" s="21"/>
    </row>
    <row r="11" spans="1:5" s="15" customFormat="1" ht="15.75" customHeight="1" x14ac:dyDescent="0.15">
      <c r="A11" s="16" t="s">
        <v>3</v>
      </c>
      <c r="B11" s="74">
        <v>555203.45674386504</v>
      </c>
      <c r="C11" s="20"/>
      <c r="D11" s="77">
        <v>1335713.4122894169</v>
      </c>
      <c r="E11" s="21"/>
    </row>
    <row r="12" spans="1:5" s="15" customFormat="1" ht="15.75" customHeight="1" x14ac:dyDescent="0.15">
      <c r="A12" s="46" t="s">
        <v>4</v>
      </c>
      <c r="B12" s="81">
        <v>5869195.7812948618</v>
      </c>
      <c r="C12" s="59"/>
      <c r="D12" s="80">
        <v>9960603.0144362859</v>
      </c>
      <c r="E12" s="56"/>
    </row>
    <row r="13" spans="1:5" s="15" customFormat="1" ht="15.75" customHeight="1" thickBot="1" x14ac:dyDescent="0.2">
      <c r="A13" s="19" t="s">
        <v>5</v>
      </c>
      <c r="B13" s="65">
        <f>B10+B11</f>
        <v>2722938.7391069783</v>
      </c>
      <c r="C13" s="55">
        <f>B13/$B$13*100</f>
        <v>100</v>
      </c>
      <c r="D13" s="65">
        <f>D10+D11</f>
        <v>4023381.5537213823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1122069.0114674079</v>
      </c>
      <c r="C14" s="22">
        <f t="shared" ref="C14:C43" si="0">B14/$B$13*100</f>
        <v>41.208015272330528</v>
      </c>
      <c r="D14" s="77">
        <v>2412218.1945615551</v>
      </c>
      <c r="E14" s="22">
        <f t="shared" ref="E14:E43" si="1">D14/$D$13*100</f>
        <v>59.954994632075106</v>
      </c>
    </row>
    <row r="15" spans="1:5" s="15" customFormat="1" ht="15.75" customHeight="1" x14ac:dyDescent="0.15">
      <c r="A15" s="16" t="s">
        <v>7</v>
      </c>
      <c r="B15" s="74">
        <v>10373.212167561351</v>
      </c>
      <c r="C15" s="23">
        <f t="shared" si="0"/>
        <v>0.38095650183313984</v>
      </c>
      <c r="D15" s="77">
        <v>9516.8193844492434</v>
      </c>
      <c r="E15" s="23">
        <f t="shared" si="1"/>
        <v>0.23653782912154495</v>
      </c>
    </row>
    <row r="16" spans="1:5" s="18" customFormat="1" ht="15.75" customHeight="1" x14ac:dyDescent="0.15">
      <c r="A16" s="16" t="s">
        <v>58</v>
      </c>
      <c r="B16" s="75">
        <v>18708.742150306749</v>
      </c>
      <c r="C16" s="24">
        <f t="shared" si="0"/>
        <v>0.68707906944841934</v>
      </c>
      <c r="D16" s="78">
        <v>63716.24104967602</v>
      </c>
      <c r="E16" s="24">
        <f t="shared" si="1"/>
        <v>1.5836489828001121</v>
      </c>
    </row>
    <row r="17" spans="1:5" s="15" customFormat="1" ht="15.75" customHeight="1" x14ac:dyDescent="0.15">
      <c r="A17" s="16" t="s">
        <v>8</v>
      </c>
      <c r="B17" s="74">
        <v>15162.504857361962</v>
      </c>
      <c r="C17" s="23">
        <f t="shared" si="0"/>
        <v>0.55684340744054694</v>
      </c>
      <c r="D17" s="77">
        <v>31603.938863930885</v>
      </c>
      <c r="E17" s="23">
        <f t="shared" si="1"/>
        <v>0.78550687877711156</v>
      </c>
    </row>
    <row r="18" spans="1:5" s="15" customFormat="1" ht="15.75" customHeight="1" x14ac:dyDescent="0.15">
      <c r="A18" s="16" t="s">
        <v>9</v>
      </c>
      <c r="B18" s="74">
        <v>194606.6362089724</v>
      </c>
      <c r="C18" s="23">
        <f t="shared" si="0"/>
        <v>7.1469340611311756</v>
      </c>
      <c r="D18" s="77">
        <v>638968.28729589633</v>
      </c>
      <c r="E18" s="23">
        <f t="shared" si="1"/>
        <v>15.881374380336602</v>
      </c>
    </row>
    <row r="19" spans="1:5" s="15" customFormat="1" ht="15.75" customHeight="1" x14ac:dyDescent="0.15">
      <c r="A19" s="16" t="s">
        <v>10</v>
      </c>
      <c r="B19" s="74">
        <v>47.807271855828219</v>
      </c>
      <c r="C19" s="23">
        <f t="shared" si="0"/>
        <v>1.7557233722969182E-3</v>
      </c>
      <c r="D19" s="77">
        <v>450.44178185745142</v>
      </c>
      <c r="E19" s="23">
        <f t="shared" si="1"/>
        <v>1.1195601904592426E-2</v>
      </c>
    </row>
    <row r="20" spans="1:5" s="15" customFormat="1" ht="15.75" customHeight="1" x14ac:dyDescent="0.15">
      <c r="A20" s="16" t="s">
        <v>11</v>
      </c>
      <c r="B20" s="74">
        <v>211.0012051380368</v>
      </c>
      <c r="C20" s="23">
        <f t="shared" si="0"/>
        <v>7.7490250554530385E-3</v>
      </c>
      <c r="D20" s="77">
        <v>1841.7671317494601</v>
      </c>
      <c r="E20" s="23">
        <f t="shared" si="1"/>
        <v>4.5776596307301201E-2</v>
      </c>
    </row>
    <row r="21" spans="1:5" s="15" customFormat="1" ht="15.75" customHeight="1" x14ac:dyDescent="0.15">
      <c r="A21" s="16" t="s">
        <v>12</v>
      </c>
      <c r="B21" s="74">
        <v>2274.6748017638038</v>
      </c>
      <c r="C21" s="23">
        <f t="shared" si="0"/>
        <v>8.3537494586081354E-2</v>
      </c>
      <c r="D21" s="77">
        <v>79493.785481641477</v>
      </c>
      <c r="E21" s="23">
        <f t="shared" si="1"/>
        <v>1.9757953457860484</v>
      </c>
    </row>
    <row r="22" spans="1:5" s="15" customFormat="1" ht="15.75" customHeight="1" x14ac:dyDescent="0.15">
      <c r="A22" s="16" t="s">
        <v>13</v>
      </c>
      <c r="B22" s="74">
        <v>349.57486464723928</v>
      </c>
      <c r="C22" s="23">
        <f t="shared" si="0"/>
        <v>1.283814650791177E-2</v>
      </c>
      <c r="D22" s="77">
        <v>562.86380345572354</v>
      </c>
      <c r="E22" s="23">
        <f t="shared" si="1"/>
        <v>1.3989819159336477E-2</v>
      </c>
    </row>
    <row r="23" spans="1:5" s="15" customFormat="1" ht="15.75" customHeight="1" x14ac:dyDescent="0.15">
      <c r="A23" s="16" t="s">
        <v>14</v>
      </c>
      <c r="B23" s="74">
        <v>5673.6642465490804</v>
      </c>
      <c r="C23" s="23">
        <f t="shared" si="0"/>
        <v>0.20836547532500968</v>
      </c>
      <c r="D23" s="77">
        <v>7244.7815032397402</v>
      </c>
      <c r="E23" s="23">
        <f t="shared" si="1"/>
        <v>0.18006697616184972</v>
      </c>
    </row>
    <row r="24" spans="1:5" s="15" customFormat="1" ht="15.75" customHeight="1" x14ac:dyDescent="0.15">
      <c r="A24" s="16" t="s">
        <v>15</v>
      </c>
      <c r="B24" s="74">
        <v>55855.591289493866</v>
      </c>
      <c r="C24" s="23">
        <f t="shared" si="0"/>
        <v>2.0512981246068138</v>
      </c>
      <c r="D24" s="77">
        <v>108362.11352051837</v>
      </c>
      <c r="E24" s="23">
        <f t="shared" si="1"/>
        <v>2.6933093984161167</v>
      </c>
    </row>
    <row r="25" spans="1:5" s="15" customFormat="1" ht="15.75" customHeight="1" x14ac:dyDescent="0.15">
      <c r="A25" s="16" t="s">
        <v>16</v>
      </c>
      <c r="B25" s="74">
        <v>74720.115009202447</v>
      </c>
      <c r="C25" s="23">
        <f t="shared" si="0"/>
        <v>2.7440982764712452</v>
      </c>
      <c r="D25" s="77">
        <v>151186.38541252699</v>
      </c>
      <c r="E25" s="23">
        <f t="shared" si="1"/>
        <v>3.7576944516407798</v>
      </c>
    </row>
    <row r="26" spans="1:5" s="18" customFormat="1" ht="15.75" customHeight="1" x14ac:dyDescent="0.15">
      <c r="A26" s="17" t="s">
        <v>59</v>
      </c>
      <c r="B26" s="75">
        <v>74471.770310199383</v>
      </c>
      <c r="C26" s="24">
        <f t="shared" si="0"/>
        <v>2.734977810577675</v>
      </c>
      <c r="D26" s="78">
        <v>222821.11509287255</v>
      </c>
      <c r="E26" s="24">
        <f t="shared" si="1"/>
        <v>5.5381552089380293</v>
      </c>
    </row>
    <row r="27" spans="1:5" s="15" customFormat="1" ht="15.75" customHeight="1" x14ac:dyDescent="0.15">
      <c r="A27" s="16" t="s">
        <v>17</v>
      </c>
      <c r="B27" s="74">
        <v>69.777766871165639</v>
      </c>
      <c r="C27" s="23">
        <f t="shared" si="0"/>
        <v>2.5625904053225277E-3</v>
      </c>
      <c r="D27" s="77">
        <v>2.2705442764578834</v>
      </c>
      <c r="E27" s="23">
        <f t="shared" si="1"/>
        <v>5.6433729839959342E-5</v>
      </c>
    </row>
    <row r="28" spans="1:5" s="15" customFormat="1" ht="15.75" customHeight="1" x14ac:dyDescent="0.15">
      <c r="A28" s="16" t="s">
        <v>18</v>
      </c>
      <c r="B28" s="74">
        <v>30220.298401073618</v>
      </c>
      <c r="C28" s="23">
        <f t="shared" si="0"/>
        <v>1.1098412890105909</v>
      </c>
      <c r="D28" s="77">
        <v>6719.9947667386605</v>
      </c>
      <c r="E28" s="23">
        <f t="shared" si="1"/>
        <v>0.16702355163216065</v>
      </c>
    </row>
    <row r="29" spans="1:5" s="15" customFormat="1" ht="15.75" customHeight="1" x14ac:dyDescent="0.15">
      <c r="A29" s="16" t="s">
        <v>19</v>
      </c>
      <c r="B29" s="74">
        <v>32694.610191717791</v>
      </c>
      <c r="C29" s="23">
        <f t="shared" si="0"/>
        <v>1.2007104574978575</v>
      </c>
      <c r="D29" s="77">
        <v>59945.483926565881</v>
      </c>
      <c r="E29" s="23">
        <f t="shared" si="1"/>
        <v>1.4899278909085809</v>
      </c>
    </row>
    <row r="30" spans="1:5" s="18" customFormat="1" ht="15.75" customHeight="1" x14ac:dyDescent="0.15">
      <c r="A30" s="16" t="s">
        <v>60</v>
      </c>
      <c r="B30" s="75">
        <v>38182.068529524542</v>
      </c>
      <c r="C30" s="24">
        <f t="shared" si="0"/>
        <v>1.4022375157087386</v>
      </c>
      <c r="D30" s="78">
        <v>93009.886805615548</v>
      </c>
      <c r="E30" s="24">
        <f t="shared" si="1"/>
        <v>2.3117341858762335</v>
      </c>
    </row>
    <row r="31" spans="1:5" s="18" customFormat="1" ht="15.75" customHeight="1" x14ac:dyDescent="0.15">
      <c r="A31" s="16" t="s">
        <v>61</v>
      </c>
      <c r="B31" s="75">
        <v>10852.386136886504</v>
      </c>
      <c r="C31" s="24">
        <f t="shared" si="0"/>
        <v>0.39855417902077661</v>
      </c>
      <c r="D31" s="78">
        <v>35245.065799136071</v>
      </c>
      <c r="E31" s="24">
        <f t="shared" si="1"/>
        <v>0.87600604935260329</v>
      </c>
    </row>
    <row r="32" spans="1:5" s="18" customFormat="1" ht="15.75" customHeight="1" x14ac:dyDescent="0.15">
      <c r="A32" s="16" t="s">
        <v>62</v>
      </c>
      <c r="B32" s="75">
        <v>98821.161652607363</v>
      </c>
      <c r="C32" s="24">
        <f t="shared" si="0"/>
        <v>3.629209876569496</v>
      </c>
      <c r="D32" s="78">
        <v>60884.758730021596</v>
      </c>
      <c r="E32" s="24">
        <f t="shared" si="1"/>
        <v>1.5132732980223293</v>
      </c>
    </row>
    <row r="33" spans="1:5" s="15" customFormat="1" ht="15.75" customHeight="1" x14ac:dyDescent="0.15">
      <c r="A33" s="16" t="s">
        <v>20</v>
      </c>
      <c r="B33" s="74">
        <v>6921.4748358895704</v>
      </c>
      <c r="C33" s="23">
        <f t="shared" si="0"/>
        <v>0.25419135349918132</v>
      </c>
      <c r="D33" s="77">
        <v>8539.5827732181424</v>
      </c>
      <c r="E33" s="23">
        <f t="shared" si="1"/>
        <v>0.21224889211214756</v>
      </c>
    </row>
    <row r="34" spans="1:5" s="18" customFormat="1" ht="15.75" customHeight="1" x14ac:dyDescent="0.15">
      <c r="A34" s="16" t="s">
        <v>63</v>
      </c>
      <c r="B34" s="75">
        <v>1986.9125893404907</v>
      </c>
      <c r="C34" s="24">
        <f t="shared" si="0"/>
        <v>7.2969419429249574E-2</v>
      </c>
      <c r="D34" s="78">
        <v>8107.1064406047517</v>
      </c>
      <c r="E34" s="24">
        <f t="shared" si="1"/>
        <v>0.20149981632008462</v>
      </c>
    </row>
    <row r="35" spans="1:5" s="18" customFormat="1" ht="15.75" customHeight="1" x14ac:dyDescent="0.15">
      <c r="A35" s="16" t="s">
        <v>64</v>
      </c>
      <c r="B35" s="75">
        <v>180842.52334777609</v>
      </c>
      <c r="C35" s="24">
        <f t="shared" si="0"/>
        <v>6.6414466381673227</v>
      </c>
      <c r="D35" s="78">
        <v>460437.28084449243</v>
      </c>
      <c r="E35" s="24">
        <f t="shared" si="1"/>
        <v>11.444037178592124</v>
      </c>
    </row>
    <row r="36" spans="1:5" s="15" customFormat="1" ht="15.75" customHeight="1" x14ac:dyDescent="0.15">
      <c r="A36" s="16" t="s">
        <v>21</v>
      </c>
      <c r="B36" s="74">
        <v>1003.5398585122699</v>
      </c>
      <c r="C36" s="23">
        <f t="shared" si="0"/>
        <v>3.6855028873745185E-2</v>
      </c>
      <c r="D36" s="77">
        <v>3008.5224708423325</v>
      </c>
      <c r="E36" s="23">
        <f t="shared" si="1"/>
        <v>7.4775967197533946E-2</v>
      </c>
    </row>
    <row r="37" spans="1:5" s="15" customFormat="1" ht="15.75" customHeight="1" x14ac:dyDescent="0.15">
      <c r="A37" s="16" t="s">
        <v>22</v>
      </c>
      <c r="B37" s="74">
        <v>10381.299687883435</v>
      </c>
      <c r="C37" s="23">
        <f t="shared" si="0"/>
        <v>0.38125351623915388</v>
      </c>
      <c r="D37" s="77">
        <v>31522.595341252698</v>
      </c>
      <c r="E37" s="23">
        <f t="shared" si="1"/>
        <v>0.78348510874133281</v>
      </c>
    </row>
    <row r="38" spans="1:5" s="15" customFormat="1" ht="15.75" customHeight="1" x14ac:dyDescent="0.15">
      <c r="A38" s="16" t="s">
        <v>23</v>
      </c>
      <c r="B38" s="74">
        <v>1456.6884398006137</v>
      </c>
      <c r="C38" s="23">
        <f t="shared" si="0"/>
        <v>5.3496922970744203E-2</v>
      </c>
      <c r="D38" s="77">
        <v>1563.2529136069115</v>
      </c>
      <c r="E38" s="23">
        <f t="shared" si="1"/>
        <v>3.885420492026162E-2</v>
      </c>
    </row>
    <row r="39" spans="1:5" s="15" customFormat="1" ht="15.75" customHeight="1" x14ac:dyDescent="0.15">
      <c r="A39" s="16" t="s">
        <v>24</v>
      </c>
      <c r="B39" s="74">
        <v>9467.2114938650302</v>
      </c>
      <c r="C39" s="23">
        <f t="shared" si="0"/>
        <v>0.34768360220141858</v>
      </c>
      <c r="D39" s="77">
        <v>10950.671835853131</v>
      </c>
      <c r="E39" s="23">
        <f t="shared" si="1"/>
        <v>0.27217582249251077</v>
      </c>
    </row>
    <row r="40" spans="1:5" s="15" customFormat="1" ht="15.75" customHeight="1" x14ac:dyDescent="0.15">
      <c r="A40" s="16" t="s">
        <v>25</v>
      </c>
      <c r="B40" s="74">
        <v>35833.949541411042</v>
      </c>
      <c r="C40" s="23">
        <f t="shared" si="0"/>
        <v>1.3160027813612596</v>
      </c>
      <c r="D40" s="77">
        <v>8712.5649589632831</v>
      </c>
      <c r="E40" s="23">
        <f t="shared" si="1"/>
        <v>0.21654831495920868</v>
      </c>
    </row>
    <row r="41" spans="1:5" s="15" customFormat="1" ht="15.75" customHeight="1" x14ac:dyDescent="0.15">
      <c r="A41" s="16" t="s">
        <v>26</v>
      </c>
      <c r="B41" s="74">
        <v>2506.7815605828223</v>
      </c>
      <c r="C41" s="23">
        <f t="shared" si="0"/>
        <v>9.2061621680293568E-2</v>
      </c>
      <c r="D41" s="77">
        <v>8631.141172786176</v>
      </c>
      <c r="E41" s="23">
        <f t="shared" si="1"/>
        <v>0.2145245499970764</v>
      </c>
    </row>
    <row r="42" spans="1:5" s="15" customFormat="1" ht="15.75" customHeight="1" x14ac:dyDescent="0.15">
      <c r="A42" s="16" t="s">
        <v>27</v>
      </c>
      <c r="B42" s="74">
        <v>29312.754397239263</v>
      </c>
      <c r="C42" s="23">
        <f t="shared" si="0"/>
        <v>1.0765117105371509</v>
      </c>
      <c r="D42" s="77">
        <v>25982.133762419009</v>
      </c>
      <c r="E42" s="23">
        <f t="shared" si="1"/>
        <v>0.6457785177840546</v>
      </c>
    </row>
    <row r="43" spans="1:5" s="15" customFormat="1" ht="15.75" customHeight="1" thickBot="1" x14ac:dyDescent="0.2">
      <c r="A43" s="19" t="s">
        <v>28</v>
      </c>
      <c r="B43" s="76">
        <v>179060.27865337423</v>
      </c>
      <c r="C43" s="25">
        <f t="shared" si="0"/>
        <v>6.5759936528024605</v>
      </c>
      <c r="D43" s="79">
        <v>273187.34115334775</v>
      </c>
      <c r="E43" s="25">
        <f t="shared" si="1"/>
        <v>6.7899933800876067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59055118110236227" right="0.94488188976377963" top="1.0236220472440944" bottom="0.74803149606299213" header="0.55118110236220474" footer="0.31496062992125984"/>
  <pageSetup paperSize="9" orientation="portrait" r:id="rId1"/>
  <headerFooter>
    <oddHeader>&amp;L118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표1-1</vt:lpstr>
      <vt:lpstr>표1-2</vt:lpstr>
      <vt:lpstr>표2-1</vt:lpstr>
      <vt:lpstr>표2-2</vt:lpstr>
      <vt:lpstr>표2-3</vt:lpstr>
      <vt:lpstr>표3-1</vt:lpstr>
      <vt:lpstr>표3-2</vt:lpstr>
      <vt:lpstr>'표1-1'!Print_Area</vt:lpstr>
      <vt:lpstr>'표1-2'!Print_Area</vt:lpstr>
      <vt:lpstr>'표2-1'!Print_Area</vt:lpstr>
      <vt:lpstr>'표2-2'!Print_Area</vt:lpstr>
      <vt:lpstr>'표2-3'!Print_Area</vt:lpstr>
      <vt:lpstr>'표3-1'!Print_Area</vt:lpstr>
      <vt:lpstr>'표3-2'!Print_Area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김소연</dc:creator>
  <cp:lastModifiedBy>CAK</cp:lastModifiedBy>
  <cp:lastPrinted>2019-09-30T05:52:10Z</cp:lastPrinted>
  <dcterms:created xsi:type="dcterms:W3CDTF">2008-10-23T02:00:17Z</dcterms:created>
  <dcterms:modified xsi:type="dcterms:W3CDTF">2019-10-02T01:20:00Z</dcterms:modified>
</cp:coreProperties>
</file>